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30" windowHeight="6270" activeTab="2"/>
  </bookViews>
  <sheets>
    <sheet name="Anexo A" sheetId="3" r:id="rId1"/>
    <sheet name="Anexo B" sheetId="1" r:id="rId2"/>
    <sheet name="Anexo C" sheetId="2" r:id="rId3"/>
  </sheets>
  <definedNames>
    <definedName name="_xlnm._FilterDatabase" localSheetId="1" hidden="1">'Anexo B'!$B$4:$K$117</definedName>
    <definedName name="_xlnm._FilterDatabase" localSheetId="2" hidden="1">'Anexo C'!$B$2:$D$256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2" l="1"/>
  <c r="O5" i="2"/>
  <c r="N25" i="2"/>
  <c r="O25" i="2"/>
  <c r="N36" i="2"/>
  <c r="O36" i="2"/>
  <c r="O146" i="2" l="1"/>
  <c r="O248" i="2"/>
  <c r="N248" i="2"/>
  <c r="N247" i="2"/>
  <c r="O247" i="2"/>
  <c r="O246" i="2"/>
  <c r="N246" i="2"/>
  <c r="O207" i="2"/>
  <c r="N207" i="2"/>
  <c r="O204" i="2"/>
  <c r="N204" i="2"/>
  <c r="O191" i="2"/>
  <c r="N191" i="2"/>
  <c r="O179" i="2"/>
  <c r="N179" i="2"/>
  <c r="O172" i="2"/>
  <c r="N172" i="2"/>
  <c r="O171" i="2"/>
  <c r="N171" i="2"/>
  <c r="O168" i="2"/>
  <c r="N168" i="2"/>
  <c r="O167" i="2"/>
  <c r="N167" i="2"/>
  <c r="O164" i="2"/>
  <c r="N164" i="2"/>
  <c r="O161" i="2"/>
  <c r="N161" i="2"/>
  <c r="O156" i="2"/>
  <c r="N156" i="2"/>
  <c r="O155" i="2"/>
  <c r="N155" i="2"/>
  <c r="O153" i="2"/>
  <c r="N153" i="2"/>
  <c r="O152" i="2"/>
  <c r="N152" i="2"/>
  <c r="O150" i="2"/>
  <c r="N150" i="2"/>
  <c r="N146" i="2"/>
  <c r="O145" i="2"/>
  <c r="N145" i="2"/>
  <c r="O143" i="2"/>
  <c r="N143" i="2"/>
  <c r="O138" i="2"/>
  <c r="N138" i="2"/>
  <c r="O128" i="2"/>
  <c r="N126" i="2"/>
  <c r="O126" i="2"/>
  <c r="N127" i="2"/>
  <c r="O127" i="2"/>
  <c r="N128" i="2"/>
  <c r="N129" i="2"/>
  <c r="O129" i="2"/>
  <c r="N130" i="2"/>
  <c r="O130" i="2"/>
  <c r="N131" i="2"/>
  <c r="O131" i="2"/>
  <c r="N132" i="2"/>
  <c r="O132" i="2"/>
  <c r="N133" i="2"/>
  <c r="O133" i="2"/>
  <c r="N134" i="2"/>
  <c r="O134" i="2"/>
  <c r="N135" i="2"/>
  <c r="O135" i="2"/>
  <c r="N136" i="2"/>
  <c r="O136" i="2"/>
  <c r="N137" i="2"/>
  <c r="O137" i="2"/>
  <c r="O125" i="2"/>
  <c r="N125" i="2"/>
  <c r="O123" i="2"/>
  <c r="N123" i="2"/>
  <c r="O122" i="2"/>
  <c r="N122" i="2"/>
  <c r="O120" i="2"/>
  <c r="N120" i="2"/>
  <c r="O119" i="2"/>
  <c r="N119" i="2"/>
  <c r="O116" i="2"/>
  <c r="N116" i="2"/>
  <c r="O113" i="2"/>
  <c r="N113" i="2"/>
  <c r="O112" i="2" l="1"/>
  <c r="N112" i="2"/>
  <c r="O110" i="2"/>
  <c r="N110" i="2"/>
  <c r="O108" i="2"/>
  <c r="N108" i="2"/>
  <c r="O103" i="2"/>
  <c r="N103" i="2"/>
  <c r="O101" i="2"/>
  <c r="N101" i="2"/>
  <c r="N97" i="2"/>
  <c r="O97" i="2"/>
  <c r="N98" i="2"/>
  <c r="O98" i="2"/>
  <c r="N99" i="2"/>
  <c r="O99" i="2"/>
  <c r="N100" i="2"/>
  <c r="O100" i="2"/>
  <c r="O96" i="2"/>
  <c r="N96" i="2"/>
  <c r="O93" i="2"/>
  <c r="N93" i="2"/>
  <c r="N92" i="2"/>
  <c r="O82" i="2"/>
  <c r="N82" i="2"/>
  <c r="O69" i="2"/>
  <c r="N69" i="2"/>
  <c r="O64" i="2"/>
  <c r="N64" i="2"/>
  <c r="O61" i="2"/>
  <c r="N61" i="2"/>
</calcChain>
</file>

<file path=xl/sharedStrings.xml><?xml version="1.0" encoding="utf-8"?>
<sst xmlns="http://schemas.openxmlformats.org/spreadsheetml/2006/main" count="865" uniqueCount="558">
  <si>
    <t>No</t>
  </si>
  <si>
    <t>Empresa De Servicios Publicos De Belen "Empobelen"</t>
  </si>
  <si>
    <t>Cumple DBO</t>
  </si>
  <si>
    <t>Cumple SST</t>
  </si>
  <si>
    <t>Tramo</t>
  </si>
  <si>
    <t>Empresa De Servicios Públicos - Administración Municipal</t>
  </si>
  <si>
    <t>DBO</t>
  </si>
  <si>
    <t>SST</t>
  </si>
  <si>
    <t>Factor Regional</t>
  </si>
  <si>
    <t>Carga Actual</t>
  </si>
  <si>
    <t>(Ton/año)</t>
  </si>
  <si>
    <t>Carga Meta A Verter</t>
  </si>
  <si>
    <t>Administracion Publica Cooperativa De Servicios Publicos De Colon "Aguacolon"</t>
  </si>
  <si>
    <t>Empresa De Servicios Publicos De La Cruz Empocruz E.S.P.</t>
  </si>
  <si>
    <t>Empresa De Servicios Publicos Municipales De La Union "Emlaunion"</t>
  </si>
  <si>
    <t>Emsanpablo E.S.P.</t>
  </si>
  <si>
    <t>Empresa De Servicios Publicos De San Pedro De Cartago</t>
  </si>
  <si>
    <t>Aguas Del Roble Sas E.S.P.</t>
  </si>
  <si>
    <t>Si</t>
  </si>
  <si>
    <t>Empresa Serv Pub De Acued Y Alcantarillado De Chachagui - Empochachagui Sas Esp</t>
  </si>
  <si>
    <t>Asociacion Administradora De Serv De Acueducto Alcantarillado Y Aseo "Asuaaastab</t>
  </si>
  <si>
    <t>Empresa De Servicios Publicos De San Bernardo "Emposan"</t>
  </si>
  <si>
    <t>Empresa De Servicio Publicos De Alban Empoalban E.S.P.</t>
  </si>
  <si>
    <t>Municipio De San Lorenzo</t>
  </si>
  <si>
    <t>Empresa Regional De Obras Sanitarias De Taminango Empotam E.S.P.</t>
  </si>
  <si>
    <t>Acuabuesaco</t>
  </si>
  <si>
    <t>Municipio De Buesaco - Centro Poblado Villa More</t>
  </si>
  <si>
    <t>Municipio De Buesaco - Vereda Veracruz</t>
  </si>
  <si>
    <t>Municipio De Buesaco - Vereda Pajajoy</t>
  </si>
  <si>
    <t>Municipio De Buesaco - Centro Poblado San Ignacio</t>
  </si>
  <si>
    <t>Empresa De Obras Sanitarias De Pasto Empopasto S.A. E.S.P.</t>
  </si>
  <si>
    <t>Municipio De Pasto – Centro Poblado Corregimiento Catambuco</t>
  </si>
  <si>
    <t>Municipio De Pasto – Centro Poblado Corregimiento De Botanilla</t>
  </si>
  <si>
    <t>Municipio De Pasto – Centro Poblado Corregimiento La Laguna</t>
  </si>
  <si>
    <t>Municipio De Pasto – Centro Poblado San Fernando</t>
  </si>
  <si>
    <t>Municipio De Pasto – Centro Poblado Cabrera</t>
  </si>
  <si>
    <t>Municipio De Pasto – Centro Poblado Genoy</t>
  </si>
  <si>
    <t>Municipio De Pasto – Centro Poblado Buesaquillo</t>
  </si>
  <si>
    <t>Municipio De Pasto – Centro Poblado Dolores</t>
  </si>
  <si>
    <t>Municipio De Pasto – Centro Poblado Santa Bárbara</t>
  </si>
  <si>
    <t>Municipio De Pasto – Centro Poblado Gualmatán</t>
  </si>
  <si>
    <t>Empresa De Obras Sanitarias De Pasto Empopasto S.A. E.S.P. – Centro Poblado Mocondi</t>
  </si>
  <si>
    <t>Municipio De Pasto – Centro Poblado Mapachico</t>
  </si>
  <si>
    <t>Infiltracion</t>
  </si>
  <si>
    <t>Municipio De Pasto – Centro Poblado Jongovito</t>
  </si>
  <si>
    <t>Empocumbitara</t>
  </si>
  <si>
    <t>Aguas Del Rosario Apc - Spd</t>
  </si>
  <si>
    <t>Municipio De Francisco Pizarro</t>
  </si>
  <si>
    <t>Empresa De Servicios Publicos De Leiva E.S.P. S.A.S</t>
  </si>
  <si>
    <t>Municipio De Magui</t>
  </si>
  <si>
    <t>Municipio De Mosquera</t>
  </si>
  <si>
    <t>Municipio De Olaya Herrera</t>
  </si>
  <si>
    <t>Empresa De Servicios Publicos Del Municipio De Policarpa Esp Sa Empolicarpa Esps</t>
  </si>
  <si>
    <t>Municipio De El Charco</t>
  </si>
  <si>
    <t>Municipio De Mallama</t>
  </si>
  <si>
    <t>Municipio De Barbacoas</t>
  </si>
  <si>
    <t>Municipio De Ricaurte</t>
  </si>
  <si>
    <t>Acueducto Roberto Payan</t>
  </si>
  <si>
    <t>Municipio De Santa Barbara Iscuande</t>
  </si>
  <si>
    <t>Empresa Aquaseo S.A. E.S.P.</t>
  </si>
  <si>
    <t>Municipio De La Tola</t>
  </si>
  <si>
    <t>Municipio De Pasto - El Enca</t>
  </si>
  <si>
    <t>Administracion Publica Cooperativa De Servicios Publicos Domiciliarios De Aldana</t>
  </si>
  <si>
    <t>Municipio De Ancuya</t>
  </si>
  <si>
    <t>Admi Publica Cooperativa De Servicios Publicos Galeras - Coopsergaleras Ltda</t>
  </si>
  <si>
    <t>Adminis. Public Cooperativa Serv. Pub. De Cordoba San Francisco</t>
  </si>
  <si>
    <t>Municipio De Córdoba - Corregimiento De Arrayanes</t>
  </si>
  <si>
    <t>Adm Publica Cooperativa De Servicios Publicos Coopsercont Ltda</t>
  </si>
  <si>
    <t>Sociedad Por Acciones Simplificada Empocarlosama Sas</t>
  </si>
  <si>
    <t>Cooperativa De Servicios Publicos De Cumbal Coopsercum</t>
  </si>
  <si>
    <t>Municipio De Cumbal - Vereda Cuaspud</t>
  </si>
  <si>
    <t>Municipio De Cumbal - Vereda Panam</t>
  </si>
  <si>
    <t>Administracion Publica Cooperativa De Servicios Publicos Domiciliarios-Acoopeñol</t>
  </si>
  <si>
    <t>Municipio De El Tambo</t>
  </si>
  <si>
    <t>Municipio De Funes</t>
  </si>
  <si>
    <t>Empresa De Servicios Publicos De Acueducto Alcantarilla-Empoguaitarilla E.S.P.</t>
  </si>
  <si>
    <t>Empresa De Servicios Publicos Empagua S.A.</t>
  </si>
  <si>
    <t>Administracion Publica Coop. Aguas Del Frailejon Ltda.</t>
  </si>
  <si>
    <t>Municipio De Gualmatan - Vereda Loma Del Medio</t>
  </si>
  <si>
    <t>Municipio De Gualmatan - Vereda Cuatis</t>
  </si>
  <si>
    <t>Municipio De Iles</t>
  </si>
  <si>
    <t>Empresa De Obras Sanitarias De La Provincia De Obando Empoobando</t>
  </si>
  <si>
    <t>Municipio De Ipiales - San Juan</t>
  </si>
  <si>
    <t>Municipio De Ipiales - Las Lajas</t>
  </si>
  <si>
    <t>Municipio De Ipiales - La Victoria</t>
  </si>
  <si>
    <t>Municipio De Ipiales - Yaramal</t>
  </si>
  <si>
    <t>Asuaspim - Asociacion Usuarios Administradora De Serv Publicos De A.A.A.- Asuas</t>
  </si>
  <si>
    <t>Municipio De Imues - Corregimiento De Santa Ana</t>
  </si>
  <si>
    <t>Asociación De Usuarios "Aguas La Florida" - Aaaul</t>
  </si>
  <si>
    <t>Empresa De Servicios Publicos Domiciliarios Manantial Del Cedro Sas</t>
  </si>
  <si>
    <t>Administradora Publica Cooperativa De Agua Potable Y Saneamiento Empolinares</t>
  </si>
  <si>
    <t>Corporacion De Servicios Publicos De Acueducto Alcantarillado Y Aseo - Corsen</t>
  </si>
  <si>
    <t>Empresa Administracion Publica Coop Servicios Pub Domiciliarios "Ecospina E.S.P.</t>
  </si>
  <si>
    <t>Empresa De Servicios Publicos De Potosi</t>
  </si>
  <si>
    <t>Municipio De Potosi - Corregimiento Sinai</t>
  </si>
  <si>
    <t>Municipio De Potosi - Corregimiento Lourdes</t>
  </si>
  <si>
    <t>Municipio De Potosi - Corregimiento San Pedro</t>
  </si>
  <si>
    <t>Empresa De Servicios Publicos Domiciliarios Del Municipio De Providencia Nariño</t>
  </si>
  <si>
    <t>Empresa De Servicio Publicos De Puerres Eserp S.A.</t>
  </si>
  <si>
    <t>Empresa De Servicios Publicos Emserp E.S.P.</t>
  </si>
  <si>
    <t>Municipio De Pupiales - Corregimiento Jose Maria Hernandez</t>
  </si>
  <si>
    <t>Municipio De Samaniego</t>
  </si>
  <si>
    <t>Empresa De Servicios Publicos De Sandona Emsan E.S.P.</t>
  </si>
  <si>
    <t>Municipio De Sandona - Vereda El Ingenio</t>
  </si>
  <si>
    <t>Municipio De Sandona - Villa Cafelina</t>
  </si>
  <si>
    <t>Administracion Publica Cooperativa De Agua Potable Santacruz ``Empovida``</t>
  </si>
  <si>
    <t>Asociación Administradora De Servicios Públicos "Emssap E.S.P</t>
  </si>
  <si>
    <t>Municipio De Sotomayor</t>
  </si>
  <si>
    <t>Empresa De Servicios Publicos De Tangua "Empotangua"</t>
  </si>
  <si>
    <t>Empresa De Servicios Publicos Y Alcantarillado Empsa Esp</t>
  </si>
  <si>
    <t>Municipio De Tuquerres - Vereda Santander</t>
  </si>
  <si>
    <t>Municipio De Tuquerres - Centro Poblado Pinzon</t>
  </si>
  <si>
    <t>Municipio De Tuquerres - Ptar 1 Centro Poblado Alban</t>
  </si>
  <si>
    <t>Municipio De Tuquerres - Ptar 2 Centro Poblado Alban</t>
  </si>
  <si>
    <t>Municipio De Tuquerres - Ptar 3 Centro Poblado Alban</t>
  </si>
  <si>
    <t>Municipio De Tuquerres - Barrio Fatima, Ipain Y El Voladero</t>
  </si>
  <si>
    <t>Municipio De Tuquerres - Ptar Simón Bolívar</t>
  </si>
  <si>
    <t>Empaaayac Sas Esp</t>
  </si>
  <si>
    <t>Municipio De Yacuanquer Ptar- Centro Poblado Chapacual</t>
  </si>
  <si>
    <t>-</t>
  </si>
  <si>
    <t>TOTAL</t>
  </si>
  <si>
    <t>CC/Cm</t>
  </si>
  <si>
    <t>Usuario</t>
  </si>
  <si>
    <t>LACTEOS ANDINOS DE NARIÑO</t>
  </si>
  <si>
    <t>POLLO AL DÍA</t>
  </si>
  <si>
    <t>LACTEOS LA VICTORIA (MARIA FERNANDA PORTILLA)</t>
  </si>
  <si>
    <t>COMPLEJO RESIDENCIAL BUENOS AIRES - (Antes MOTEL LAS DELICIAS)</t>
  </si>
  <si>
    <t>PARCELACION CAMPESTRE LA ESTANCIA</t>
  </si>
  <si>
    <t>URBANIZACIÓN LOS CRISTALES</t>
  </si>
  <si>
    <t>MOTEL LAS CABAÑAS DEL VOLCAN (CUPIDO)</t>
  </si>
  <si>
    <t>UNIVERSIDAD DE NARIÑO - FINCA PORCICOLA BOTANA</t>
  </si>
  <si>
    <t>BAVARIA CENTRO DE DISTRIBUCION NARIÑO</t>
  </si>
  <si>
    <t>MORASURCO CAFÉ PURO</t>
  </si>
  <si>
    <t>FRIGOVITO FRIGORIFICO JONGOVITO S.A.</t>
  </si>
  <si>
    <t>MINA LAS TERRAZAS COMINAGRO</t>
  </si>
  <si>
    <t>MINA ARMENIA 2000</t>
  </si>
  <si>
    <t>ESTACION DE SERVICIO LOS FUNDADORES</t>
  </si>
  <si>
    <t>MOTEL EL REFUGIO</t>
  </si>
  <si>
    <t>MOTEL VILLA AMOR</t>
  </si>
  <si>
    <t>MOTEL REY EROS</t>
  </si>
  <si>
    <t>CONCENTRADOS DEL SUR Ltda</t>
  </si>
  <si>
    <t>Asociación de usuarios de Acueducto y Alcantarillado Barrio LOS ROBLES</t>
  </si>
  <si>
    <t>PARCELACIÓN CAMPESTRE SANTA ISABEL DE ARMENIA ETAPA I</t>
  </si>
  <si>
    <t>CORPORACION AUTONOMA REGIONAL DE NARIÑO</t>
  </si>
  <si>
    <t>SERVICIO NACIONAL DE APRENDIZAJE - SENA</t>
  </si>
  <si>
    <t>SERVICIO NACIONAL DE APRENDIZAJE – SENA</t>
  </si>
  <si>
    <t>RESTAURANTE Villa de Lago -  Carlos Octavio Cuarán Mejía -Restaurante 3</t>
  </si>
  <si>
    <t>RESTAURANTE Portal del Sabor Nariñense - Reinero Zambrano -Restaurante 4</t>
  </si>
  <si>
    <t>RESTAURANTE MI PASTUSITA - Mariela del Cármen Quiroz Yaqueno - Restaurante 6</t>
  </si>
  <si>
    <t>URBANIZACIÓN PINAR DEL RIO</t>
  </si>
  <si>
    <t>INSTITUTO DE ORIENTE SANTO ANGEL - Martha Isabel Tovar</t>
  </si>
  <si>
    <t>SERVICIO GEOLOGICO COLOMBIANO</t>
  </si>
  <si>
    <t>MOTEL LOS GIRASOLES - ARTURO PEREIRA VALLEJO</t>
  </si>
  <si>
    <t>CURTIDOS SOLARTE - JOSÉ MIGUEL SOLARTE ORDÓÑEZ</t>
  </si>
  <si>
    <t>CURTIEMBRES JOSAFAT ORDOÑEZ MOLINA</t>
  </si>
  <si>
    <t>CURTIEMBRES EL LIBERTADOR - SANDRA PATRICIA VILLOTA</t>
  </si>
  <si>
    <t>CURTIDOS LEGARDA - FLORALBA PEREZ LEGARDA</t>
  </si>
  <si>
    <t>CURTIEMBRES ORTEGA - CARMELA LASSO</t>
  </si>
  <si>
    <t>CUEROS LA FERIA - SEGUNDO VICENTE URBANO</t>
  </si>
  <si>
    <t>CURTIEMBRE LEO -  LAUREANO LEDEZMA REALPE</t>
  </si>
  <si>
    <t>CURTIEMBRE GELBVEIN</t>
  </si>
  <si>
    <t>CURTIEMBRE JAVIER CONCHA</t>
  </si>
  <si>
    <t>CHZ CIA SCS ESTACION DE SERVICIO PANAMERICANA</t>
  </si>
  <si>
    <t>CHZ CIA SCS ESTACION DE SERVICIO MORASURCO</t>
  </si>
  <si>
    <t>MISTER POLLO</t>
  </si>
  <si>
    <t>UNIVERSIDAD DE NARIÑO SEDE TOROBAJO</t>
  </si>
  <si>
    <t>GASEOSAS DE CORDOBA S.A. - PASTO</t>
  </si>
  <si>
    <t>LAVAUTOS CUSCUNGO</t>
  </si>
  <si>
    <t>LAVANDERIA INSTITUCIONAL LISA</t>
  </si>
  <si>
    <t>CLUB DEL COMERCIO S.A.</t>
  </si>
  <si>
    <t>MOTEL SEPTIMO CIELO</t>
  </si>
  <si>
    <t>MOTEL VENUS</t>
  </si>
  <si>
    <t>MOTEL PARAISO</t>
  </si>
  <si>
    <t>ECOTURISTICO PIRARAKU</t>
  </si>
  <si>
    <t>AEREONAUTICA CIVIL - AEROPUERTO ANTONIO NARIÑO</t>
  </si>
  <si>
    <t>CENTRO RECREACIONAL UN SOL PARA TODOS COMFAMILIAR NARIÑO PTAR 1 piscinas de tobogán</t>
  </si>
  <si>
    <t>CENTRO RECREACIONAL UN SOL PARA TODOS COMFAMILIAR NARIÑO PTAR 2 zona de alojamiento</t>
  </si>
  <si>
    <t>CENTRO RECREACIONAL UN SOL PARA TODOS COMFAMILIAR NARIÑO PTAR 3 piscina central</t>
  </si>
  <si>
    <t>PLANTA DE PROCESO DE DAZA - Adriana Delgado</t>
  </si>
  <si>
    <t>EMPRESA METROPOLITANA DE ASEO DE PASTO S.A E.S.P EMAS - Ángela Paz</t>
  </si>
  <si>
    <t>DEVINAR</t>
  </si>
  <si>
    <t>ALIVAL CUMBAL - ALIMENTOS DEL VALLE</t>
  </si>
  <si>
    <t>ALPINA PRODUCTOS ALIMENTICIOS S.A GUACHUCAL</t>
  </si>
  <si>
    <t>LACTEOS SHIRLEY</t>
  </si>
  <si>
    <t>COLACTEOS GUACHUCAL</t>
  </si>
  <si>
    <t>LACTEOS SANTA MARGARITA</t>
  </si>
  <si>
    <t>MATADERO MUNICIPAL DE TUQUERRES</t>
  </si>
  <si>
    <t>LAVADERO ZANAHORIA - LUZ AURA ANGULO ALVAREZ</t>
  </si>
  <si>
    <t>LAVADERO DE ZANAHORIA - Juan Bautista Erazo Oviedo</t>
  </si>
  <si>
    <t>LAVADERO DE ZANAHORIA -  Alfredo Oviedo</t>
  </si>
  <si>
    <t>LAVADERO DE ZANAHORIA - Vicente Aurelio Estrada</t>
  </si>
  <si>
    <t>LAVADERO ZANAHORIA - JOSE CAMPO ELIAS INGA DÍAZ</t>
  </si>
  <si>
    <t>LAVADERO DE ZANAHORIA - Gladys Marcela Cabrera Yarpaz</t>
  </si>
  <si>
    <t>LAVADERO ZANAHORIA - PEDRO ANTONIO VELÁSQUEZ</t>
  </si>
  <si>
    <t>LAVADERO DE ZANAHORIA - Matilde Esperanza Chaucanés</t>
  </si>
  <si>
    <t>LAVADERO ZANAHORIA -  Amparo Oviedo Luna</t>
  </si>
  <si>
    <t>LAVADERO ZANAHORIA - JAVIER BENITEZ</t>
  </si>
  <si>
    <t>LAVADERO DE ZANAHORIA - Jorge Enrique Trejo Eraso</t>
  </si>
  <si>
    <t xml:space="preserve">LAVADERO ZANAHORIA - CARLOS EDUARDO </t>
  </si>
  <si>
    <t>LAVADERO DE VEHÍCULOS MAK</t>
  </si>
  <si>
    <t>LAVADERO PANAMERICANO</t>
  </si>
  <si>
    <t>LAVAUTOS BOROJÓ</t>
  </si>
  <si>
    <t>LAVADERO DE VEHÍCULOS LAS DELICIAS (Leonel Garcés)</t>
  </si>
  <si>
    <t>LAVADERO DE VEHÍCULOS DIANA (Rodrigo Rosales) - Antes Las Delicias</t>
  </si>
  <si>
    <t>LAVADERO DE VEHÍCULOS SAN JUAN</t>
  </si>
  <si>
    <t>CENTRO RECREACIONAL EL MIRADOR</t>
  </si>
  <si>
    <t>AGROLACTEOS POTOSI</t>
  </si>
  <si>
    <t>EDS EL PLACER LTDA.</t>
  </si>
  <si>
    <t>GALPON Y MATADERO DE POLLOS HENRY GIOVANNY BURBANO CHAVEZ - AVÍCOLA SAN MIGUEL</t>
  </si>
  <si>
    <t>MATADERO MUNICIPAL DEL EL TAMBO - Alcaldía Municipal del EL Tambo.</t>
  </si>
  <si>
    <t>TRAPICHE SAN LUIS (CONSACA)</t>
  </si>
  <si>
    <t>TRAPICHE LA PRIMAVERA (CONSACA)</t>
  </si>
  <si>
    <t>TRAPICHE NUEVO HORIZONTE CONSACA)</t>
  </si>
  <si>
    <t>TRAPICHE EL JARDÍN (CONSACÁ) Segundo Túlio Rosero Meneses</t>
  </si>
  <si>
    <t>TRAPICHE PROVIDENCIA (CONSACA) SEGUNDO FLORENTINO CERON MORA</t>
  </si>
  <si>
    <t>TRAPICHE BOMBONA (CONSACÁ)- Libardo Jorge López</t>
  </si>
  <si>
    <t>TRAPICHE EL CARACOL (CONSACA)</t>
  </si>
  <si>
    <t>TRAPICHE SAN PABLO (CONSACÁ) - Juan Pablo Chicaiza Castillo</t>
  </si>
  <si>
    <t>si</t>
  </si>
  <si>
    <t>GRUPO ASOCIATIVO AGROPANELERO DE CONSACÁ</t>
  </si>
  <si>
    <t>TRAPICHE EL ARCO ( CONSACA)</t>
  </si>
  <si>
    <t>TRAPICHE LA ESTANCIA (CONSACÁ) – Jonh Jairo Zambrano Chávez</t>
  </si>
  <si>
    <t>TRAPICHE LA HERRADURA (CONSACÁ) – Jaime Ramiro Martinez Navarro.</t>
  </si>
  <si>
    <t>TRAPICHE SAN ISIDRO (CONSACÁ) - Vicente Arcángel Portilla</t>
  </si>
  <si>
    <t>TRAPICHE VISTA HERMOSA (CONSACÁ) – William Miguel López Arcos</t>
  </si>
  <si>
    <t>TRAPICHE LA PLANADITA (CONSACÁ) - Solarte Jorge Diego</t>
  </si>
  <si>
    <t>TRAPICHE LA AUSTRALIANA (CONSACA)</t>
  </si>
  <si>
    <t>TRAPICHE DELICIAS (CONSACA)</t>
  </si>
  <si>
    <t>TRAPICHE SANTA ROSA (SANDONÁ) - LUIS OLMEDO MONTERO</t>
  </si>
  <si>
    <t>PLASAGAN - MATADERO MUNICIPAL DE SANDONA</t>
  </si>
  <si>
    <t>TRAPICHE DULCENAR  (SANDONA) EMPRESA DULCE DE NARIÑO</t>
  </si>
  <si>
    <t xml:space="preserve">TRAPICHE LAS PALMAS (SANDONÁ) - FRANCISCO </t>
  </si>
  <si>
    <t>TRAPICHE LA FLORESTA (SANDONÁ) - ZAMBRANO JUAN FRANCISCO ZAMBRANO</t>
  </si>
  <si>
    <t>TRAPICHE VILLA AURORA (SANDONÁ) - AZAEL GUERRERO</t>
  </si>
  <si>
    <t>TRAPICHE SAN LUIS (LUIS ANTONIO MARTINEZ)</t>
  </si>
  <si>
    <t>TRAPICHE LA CARMELITA (SANDONA) - MARÍA BERENICE CORDOBA</t>
  </si>
  <si>
    <t>TRAPICHE SAN FERNANDO (SANDONA) - GALLARDO IVAN</t>
  </si>
  <si>
    <t>TRAPICHE SAN FRANCISCO - SAN JUAN (SANDONÁ) LEOPOLDO FAJARDO ROJAS</t>
  </si>
  <si>
    <t>TRAPICHE SABOR A DULCE SAN BERNARDO – (Antes NUEVA FLORESTA) (SANDONÁ) MARIO RICARDO CHAMORRO GOMEZ</t>
  </si>
  <si>
    <t>TRAPICHE PROVIDENCIA – (SANDONÁ) MENANDRO HERIBERTO MARTÍNEZ VILLOTA</t>
  </si>
  <si>
    <t>TRAPICHE CRUCERO (SANDONÁ) SEVERIANO SALAS MENESES.</t>
  </si>
  <si>
    <t>TRAPICHE ROSMO (SANDONÁ) - CECILIA AMPARO MARLENE MONTENEGRO</t>
  </si>
  <si>
    <t>TRAPICHE EL GUADUAL – (SANDONÁ) JOSÉ RODRIGO PORTILLA NARVÁEZ</t>
  </si>
  <si>
    <t>TRAPICHE LA AVISPA - LA ABEJA - MARIA EUFEMIA PANTOJA</t>
  </si>
  <si>
    <t>TRAPICHE MANANTIAL (SANDONÁ) -NELLY FLOR MARIA MEZA DE DELGADO</t>
  </si>
  <si>
    <t>TRAPICHE CENTRAL BOLÍVAR ( SANDONÁ) - ELISA ROJAS</t>
  </si>
  <si>
    <t>TRAPICHE LA CABAÑITA - NOLBERTO JAVIER MARTINEZ ARTEAGA</t>
  </si>
  <si>
    <t>LAVADERO DE VEHÍCULOS LA PROVIDENCIA- WILSON SUÁREZ</t>
  </si>
  <si>
    <t>MATADERO MUNICIPAL DE SAMANIEGO - VEREDA SARANCONCHO - MUNICIPIO DE SAMANIEGO</t>
  </si>
  <si>
    <t>ESTACION DE SERVICIO CORPORACIÓN DE TRANSPORTADORES SAMANIEGUENSES -COTRASAM S.A</t>
  </si>
  <si>
    <t>MATADERO MUNICIPAL DE LA LLANADA - MUNICIPIO DE LA LLANADA</t>
  </si>
  <si>
    <t>LAVAUTOS EL PUENTE - JOSE CARLOS OBANDO</t>
  </si>
  <si>
    <t>TRAPICHE SAN JOSE (JOSE EMILIO MELO)</t>
  </si>
  <si>
    <t>TRAPICHE SANTA ROSA (LINARES) GERARDO ERAZO</t>
  </si>
  <si>
    <t>TRAPICHE LA UNION ( LINARES) HEROITO ANIBAL ARAUJO</t>
  </si>
  <si>
    <t>TRAPICHE ASOPAL ( LINARES) GUSTAVO LUCERO ORBES</t>
  </si>
  <si>
    <t>TRAPICHE SAN JOSE ARBOLEDA (MARIA JESUS BURBANO)</t>
  </si>
  <si>
    <t>TRAPICHE LA CABAÑA ( LINARES) RUBEN BURBANO</t>
  </si>
  <si>
    <t>TRAPICHE EL GUABITO ( LINARES) LUIS ARTEMIO LUCERO</t>
  </si>
  <si>
    <t>TRAPICHE LA HOYA ( LINARES) GENARO CORDOBA</t>
  </si>
  <si>
    <t>TRAPICHE CENTRAL ( LINARES) MARI CAICEDO</t>
  </si>
  <si>
    <t>TRAPICHE LA JOSEFINA (GUILLERMO ACOSTA)</t>
  </si>
  <si>
    <t>TRAPICHE SANTA INES (ANCUYA) ALDEMAR DELGADO</t>
  </si>
  <si>
    <t>TRAPICHE LA CABAÑA (TELESFORO YELA)</t>
  </si>
  <si>
    <t>TRAPICHE SANTA LUCIA (VICTOR HUGO ZAMBRANO)</t>
  </si>
  <si>
    <t>TRAPICHE EL PARAISO (SEGUNDO VILLOTA)</t>
  </si>
  <si>
    <t>TRAPICHE FLOR DE CAÑA (REINELDA BOLAÑOS)</t>
  </si>
  <si>
    <t>TRAPICHE EL PORVENIR (EDMUNDO LIZARDO MORA CAICEDO)</t>
  </si>
  <si>
    <t>TRAPICHE EL DIVISO (ANCUYA)</t>
  </si>
  <si>
    <t>TRAPICHE SAN PEDRO (PEDRO PAREDES)</t>
  </si>
  <si>
    <t>TRAPICHE SAN PEDRO (ANCUYA) BERNARDO AGUSTIN CAICEDO</t>
  </si>
  <si>
    <t>TRAPICHE AGROINDUSTRIA PANELERA LUCIANA - ANCUYA - Carlos Alberto Legarda Sotelo</t>
  </si>
  <si>
    <t>TRAPICHE CAÑAVERAL - Blanca Aura Romo</t>
  </si>
  <si>
    <t>TRAPICHE LA VISITACIÓN -  Erlinto Guillermo Romo Romo</t>
  </si>
  <si>
    <t>TRAPICHE NUEVA AMISTAD - Jairo Herminsul Narvaez Rosero.</t>
  </si>
  <si>
    <t>TRAPICHE DIVINO NIÑO - Erlinto Florencio Betancourth Romo</t>
  </si>
  <si>
    <t>MOLINO EL PEPINO (MINA DE ORO) - MARCO TULIO MONTENEGRO</t>
  </si>
  <si>
    <t>MOLINO SAN SEBASTIÁN (MINA DE ORO) - JOSÉ HERNANDO MORÁN TAPIA.</t>
  </si>
  <si>
    <t>MOLINOS MORALES (MINA DE ORO) - PLINIO MORALES GUEVARA</t>
  </si>
  <si>
    <t>MINA NUEVA ESPARTA ( MINA DE ORO) - FREDS ENRIQUE ÁLVAREZ GUERRERO.</t>
  </si>
  <si>
    <t>COOPERATIVA DE PEQUEÑOS MINEROS LOS ANDES LTDA COMILÁN ( MINA DE ORO)</t>
  </si>
  <si>
    <t>PLANTA GUALCONDA ( MINA DE ORO) - XENÓN VALENTÍN ALVAREZ PORTILLO Y ROLBERTO ALCIDES ALVAREZ A.</t>
  </si>
  <si>
    <t>COMPAÑÍA MINERA EL DORADO ( MINA DE ORO) JAMES AICARDO GUERRERO PANTOJA</t>
  </si>
  <si>
    <t>COOPERATIVA MINA EL CISNE (MINA DE ORO) - COOPERATIVA DEL DISTRITO MINERO DE LA LLANADA</t>
  </si>
  <si>
    <t>MINA LA PALMERA (MINA DE ORO) - COOPERATIVA DEL DISTRITO MINERO DE LA LLANADA.</t>
  </si>
  <si>
    <t>MINA PLANTA DE ORO FILONIANO ( MINA DE ORO) ALCALDÍA MUNICIPAL DE LA LLANADA</t>
  </si>
  <si>
    <t>MATADERO MUNICIPAL DE SAN BERNARDO</t>
  </si>
  <si>
    <t>PALMAS DE TUMACO</t>
  </si>
  <si>
    <t>EXTRACTORA SANTA FE S.A.S</t>
  </si>
  <si>
    <t>(CIELO ERAZO JACOME)</t>
  </si>
  <si>
    <t>OLEAGINOSA SALAMANCA S.A</t>
  </si>
  <si>
    <t>PALMEIRAS</t>
  </si>
  <si>
    <t>VIVIENDA UNIFAMILIAR IMBILÍ</t>
  </si>
  <si>
    <t>VELMAR SOCIEDAD EN COMANDITA (HOTEL VILLAS DEL SOL)</t>
  </si>
  <si>
    <t>HOTEL SAN MARINO</t>
  </si>
  <si>
    <t>HOTEL CABAÑAS PISCINA MIRAMAR</t>
  </si>
  <si>
    <t>MOTEL LAS TORRES- inversiones CEREZO ENRIQUEZ</t>
  </si>
  <si>
    <t>HOTEL BARRANQUILLA</t>
  </si>
  <si>
    <t>HOTEL LA RED</t>
  </si>
  <si>
    <t>ECOPETROL S.A TERMINAL TUMACO. Vertimiento Doméstico e No doméstico</t>
  </si>
  <si>
    <t>EDS SAN FRANCISCO</t>
  </si>
  <si>
    <t>HOSPITAL SAN ANDRÉS DE TUMACO E.S.E</t>
  </si>
  <si>
    <t>MOTEL TOKME</t>
  </si>
  <si>
    <t>FLORES Y CIA S.C.A COMPLEJO HOTELERO LOS CORALES (COMPLEJO HOTELERO)</t>
  </si>
  <si>
    <t>INSTITUCION EDUCATIVA CIUDADELA TUMACO</t>
  </si>
  <si>
    <t>RESTAURANTE LA RAMADA</t>
  </si>
  <si>
    <t>RESTAURANTE Y SEVICHERIA EL PUENTE</t>
  </si>
  <si>
    <t>HOTEL SAN ANDRES</t>
  </si>
  <si>
    <t>BAR RESTAURANTE EL MUELLE (FERNANDO QUEBRADA JIMENEZ)</t>
  </si>
  <si>
    <t>ASOCIADOS Y COMPAÑÍA LTDA (Bar)</t>
  </si>
  <si>
    <t>INVERSIONES MERCA Z S.A</t>
  </si>
  <si>
    <t>COMBUSTIBLES LA BOMBITA</t>
  </si>
  <si>
    <t>EDS HELCIS TERPEL</t>
  </si>
  <si>
    <t>ESTACION DE SERVICIO ROMERO Y BURGOS</t>
  </si>
  <si>
    <t>AEREONAUTICA CIVIL - AEROPUERTO LA FLORIDA</t>
  </si>
  <si>
    <t>IPS PUENTE DEL MEDIO (Antes CLÍNICA MIRAMAR)</t>
  </si>
  <si>
    <t>I.P.S GLOBAL SALUD LTDA</t>
  </si>
  <si>
    <t>C.I GILMAR LIMITADA (Pescadería)</t>
  </si>
  <si>
    <t>Empresa: CENTRO RECREACIONAL CHILVI COMFAMILIAR DE TUMACO . COMFAMILIAR DE NARIÑO</t>
  </si>
  <si>
    <t>Empresa: CENTRO RECREACIONAL CHILVI COMFAMILIAR DE TUMACO .  CASONA COMFAMILIAR DE NARIÑO</t>
  </si>
  <si>
    <t>Empresa: CENTRO RECREACIONAL CHILVI COMFAMILIAR DE TUMACO .  Balneario COMFAMILIAR DE NARIÑO</t>
  </si>
  <si>
    <t>CURTIEMBRE JURADO</t>
  </si>
  <si>
    <t>CURTIEMBRE MUÑOZ - LUIS ALIRIO MUÑOZ ZUÑIGA</t>
  </si>
  <si>
    <t>CURTIEMBRES JULIO ULISES FERNÁNDEZ</t>
  </si>
  <si>
    <t>CURTIEMBRES EL PROGRESO PROSPERO GENTIL ORDOÑEZ - JAVER ORTEGA</t>
  </si>
  <si>
    <t>CURTIEMBRES MACEDONIA  - MARIA CELEDONIA ORDOÑEZ ORTEGA</t>
  </si>
  <si>
    <t>CURTIEMBRE LIBARDO JURADO</t>
  </si>
  <si>
    <t>CURTIEMBRES CARLOS ORTEGA ORTIZ</t>
  </si>
  <si>
    <t>CURTIEMBRE ELVIO AUGUSTO ORTEGA</t>
  </si>
  <si>
    <t>CURTIEMBRES HOMERO MOLINA</t>
  </si>
  <si>
    <t>CURTIEMBRES RJ - JAIRO ORDOÑEZ BENAVIDES</t>
  </si>
  <si>
    <t>CURTIEMBRE OLIVERIO GOMEZ</t>
  </si>
  <si>
    <t>CURTIEMBRES JULIO ARCOS</t>
  </si>
  <si>
    <t>CURTIEMBRES MARIA LUCIA ORDOÑEZ</t>
  </si>
  <si>
    <t>CURTIEMBRE FENELON URBANO</t>
  </si>
  <si>
    <t>CURTIEMBRE ORDOÑEZ LAURENTINO</t>
  </si>
  <si>
    <t>CUEROS MICHAEL (CURTIEMBRE SOLARTE)</t>
  </si>
  <si>
    <t>COOPMICROCUERO</t>
  </si>
  <si>
    <t>CURTIEMBRE ARCOS- ZÓCIMO ARCOS MORICIILLO</t>
  </si>
  <si>
    <t>CURTIEMBRE SONIA DELGADO</t>
  </si>
  <si>
    <t>CURTIEMBRE RAMOS - RAMON ORDOÑEZ SOLARTE</t>
  </si>
  <si>
    <t>CURTIEMBRES ORTEGA (MARIA OLGA ORTEGA)</t>
  </si>
  <si>
    <t>CURTIEMBRES BIBIANA BOLAÑOS SOLARTE</t>
  </si>
  <si>
    <t>CURTIEMBRES FRANCO DEL LTDA- ZOILA RITA ZAMBRANO</t>
  </si>
  <si>
    <t>CURTIEMBRES ORDOÑEZ CERON - JESÚS CLARET ORDÓÑEZ</t>
  </si>
  <si>
    <t>CURTIEMBRE TELESFORO ORDOÑEZ (2 TENERIAS)</t>
  </si>
  <si>
    <t>CURTIEMBRE CARPIEL - CARLOS ARMANDO ORDOÑEZ</t>
  </si>
  <si>
    <t>CURTIEMBRES DELGADO</t>
  </si>
  <si>
    <t>CURTIEMBRE EFRAIN GOMEZ BOLAÑOS</t>
  </si>
  <si>
    <t>CURTIEMBRES JUAN BAUTISTA PALACIOS</t>
  </si>
  <si>
    <t>CURTIEMBRE RAFAR (ALBA NUBIA DELGADO)</t>
  </si>
  <si>
    <t>CURTIEMBRES MARTINEZ -MARÍA TERESA DE JESUS MARTINEZ LASSO</t>
  </si>
  <si>
    <t>CURTIEMBRES EMIGDIO LASSO MARTINEZ</t>
  </si>
  <si>
    <t>CURTIEMBRES GENTIL ANACONA PALADINES</t>
  </si>
  <si>
    <t>CURTIEMBRES DOMINGO LEON ORDÓÑEZ</t>
  </si>
  <si>
    <t>CURTIEMBRES BEATRIZ (MARCO JESUS GOMEZ LASSO)</t>
  </si>
  <si>
    <t>CURTIEMBRE HORACIO ORTEGA</t>
  </si>
  <si>
    <t>CURTIEMBRES GOMEZ - RUTILIO GOMEZ</t>
  </si>
  <si>
    <t>CURTIEMBRE JULIO CESAR BOLAÑOS</t>
  </si>
  <si>
    <t>MATADERO MUNICIPAL DE LA CRUZ - ALCALDÍA MUNICIPAL</t>
  </si>
  <si>
    <t>MATADERO MUNICIPAL DE LA UNIÓN - ALCALDÍA MUNICIPAL DE LA UNIÓN</t>
  </si>
  <si>
    <t>AGROPEZ - LAURO PEJENDINO</t>
  </si>
  <si>
    <t>DISTRIPEZ - LUIS ALBERTO MARTINEZ</t>
  </si>
  <si>
    <t>TRUCHAS SANTA TERESITA - DIANA CASTILLO</t>
  </si>
  <si>
    <t>ACUAPEZ - IVÁN DARIO CORAL</t>
  </si>
  <si>
    <t>PLANTA DE PROCESO 1 - JUAN JOSE PADILLA</t>
  </si>
  <si>
    <t>TRUCHAS NARIÑO- JHON RICHARD PALACIOS</t>
  </si>
  <si>
    <t>ACUAMAR - JOVANI BELISARIO DIAZ JOSA</t>
  </si>
  <si>
    <t>Fro</t>
  </si>
  <si>
    <t>2,06</t>
  </si>
  <si>
    <t>incumplimiento de PSMV (no redujo puntos) FR=1.5+0.5=2</t>
  </si>
  <si>
    <t>incumplimiento de PSMV (no redujo puntos) FR=1+0.5=1.5</t>
  </si>
  <si>
    <t>CC/Cm DBO</t>
  </si>
  <si>
    <t>CC/Cm SST</t>
  </si>
  <si>
    <t>1..67</t>
  </si>
  <si>
    <t>Nombre Usuario</t>
  </si>
  <si>
    <t>Carga DBO</t>
  </si>
  <si>
    <t>Carga SST</t>
  </si>
  <si>
    <t>Matabanchoy Palacios María Concepción</t>
  </si>
  <si>
    <t>Bacca Narváez Jesús Alberto</t>
  </si>
  <si>
    <t>Chalet De La Cocha Ltda.</t>
  </si>
  <si>
    <t>Ramírez Gloria Esperanza</t>
  </si>
  <si>
    <t>María Isabel López</t>
  </si>
  <si>
    <t>Quistial Cuasapud José Eleazar</t>
  </si>
  <si>
    <t>Cruz Descanse José Abraham</t>
  </si>
  <si>
    <t>Torres Herrera Juan Felipe</t>
  </si>
  <si>
    <t>López Delgado Luis Arturo</t>
  </si>
  <si>
    <t>Montenegro De La Cruz Yion Jairo</t>
  </si>
  <si>
    <t>Botina Jojoa Segundo Alfredo</t>
  </si>
  <si>
    <t>Jojoa Maygual Elías Clemente</t>
  </si>
  <si>
    <t>Jojoa Maigual Elion Alejandro</t>
  </si>
  <si>
    <t>Jojoa Jojoa Victorino</t>
  </si>
  <si>
    <t>Jojoa Botina Elías</t>
  </si>
  <si>
    <t>Jojoa Jojoa Rubén</t>
  </si>
  <si>
    <t>Jojoa Jojoa Doris Del Socorro</t>
  </si>
  <si>
    <t>Botina De La Cruz Campo Ovidio</t>
  </si>
  <si>
    <t>Lidio Enrique Prado</t>
  </si>
  <si>
    <t>De La Cruz Tutistar Carmen Lidia</t>
  </si>
  <si>
    <t>Sánchez Dolores</t>
  </si>
  <si>
    <t>Josa Josa Julio Cesar</t>
  </si>
  <si>
    <t>Medina López Roque Raúl</t>
  </si>
  <si>
    <t>Sánchez Blanco Marcos</t>
  </si>
  <si>
    <t>Sánchez Polanco Sebastián</t>
  </si>
  <si>
    <t>Burgos Buesaquillo Luz Marina</t>
  </si>
  <si>
    <t>Albornoz Romo Marcel Eduardo</t>
  </si>
  <si>
    <t>López Sergio Florencio</t>
  </si>
  <si>
    <t>Padilla Botero Juan José</t>
  </si>
  <si>
    <t>Gómez Cerón Ariel Emiro</t>
  </si>
  <si>
    <t>López Masías Jorge Nelson</t>
  </si>
  <si>
    <t>Martínez Soto Luis Alberto</t>
  </si>
  <si>
    <t>Montenegro Mafla Manuel Jesús</t>
  </si>
  <si>
    <t>Gallardo Martínez  Simón Neftalí</t>
  </si>
  <si>
    <t>Villota Piando Yenyy Angelica</t>
  </si>
  <si>
    <t>Villota Piandoy Luis Humberto</t>
  </si>
  <si>
    <t>Josa Botina Jose Francisco</t>
  </si>
  <si>
    <t>Miramag Cardenas William Robert</t>
  </si>
  <si>
    <t>Cuasialpud Cordoba Ricardo Javier</t>
  </si>
  <si>
    <t>Josa Josa Peregrino</t>
  </si>
  <si>
    <t>Josa Jojoa Jose Octavio</t>
  </si>
  <si>
    <t>Urdanivia Alviz Dora Cristina</t>
  </si>
  <si>
    <t>Tepud Coral Jhon Fredy</t>
  </si>
  <si>
    <t>Asociacion Piscicola Progreso Del Mañana Campesina E Indigena</t>
  </si>
  <si>
    <t>Matabanchoy Muyuy Lucila</t>
  </si>
  <si>
    <t>Matabanchoy Josa Lilia  Del Carmen</t>
  </si>
  <si>
    <t>Josa Jojoa Luis  Humberto</t>
  </si>
  <si>
    <t>Rodriguez Sanchez Jaime Edmundo</t>
  </si>
  <si>
    <t>Josa Matabanchoy Carlos German</t>
  </si>
  <si>
    <t>Coral  Botina Manuel  Aureliano</t>
  </si>
  <si>
    <t>Vargas Rosero Diego Jose Ignacio</t>
  </si>
  <si>
    <t>Jojoa Miriam</t>
  </si>
  <si>
    <t>Aranguren Gutierrez Francisco Javier</t>
  </si>
  <si>
    <t>Palacios Ceron Jhon  Richard</t>
  </si>
  <si>
    <t>Jojoa Botina Remigio</t>
  </si>
  <si>
    <t>Piscal Ayde Marisol</t>
  </si>
  <si>
    <t>Ortega Botina Carlos Anibal</t>
  </si>
  <si>
    <t>Ortega Jojoa Maria Isabel</t>
  </si>
  <si>
    <t>Rodriguez Quispe Camilo Ernesto</t>
  </si>
  <si>
    <t>Cuaran Mejia Carlos Octavio</t>
  </si>
  <si>
    <t>Figueroa Botina Pedro Pablo</t>
  </si>
  <si>
    <t>Hoyos Jairo Muñoz</t>
  </si>
  <si>
    <t>Josa Narvaez Rosa Aura</t>
  </si>
  <si>
    <t>Rosero De Narvaez Maria Martha Rogelia</t>
  </si>
  <si>
    <t>Coral Narvaez Favio Rene</t>
  </si>
  <si>
    <t>Coral Myriam  Del Carmen</t>
  </si>
  <si>
    <t>Matabanchoy Palacios Carlos</t>
  </si>
  <si>
    <t>Municipio De Cuaspud</t>
  </si>
  <si>
    <t>Municipio De El Contadero</t>
  </si>
  <si>
    <t>Lacteos San Joaquin</t>
  </si>
  <si>
    <t>Garcia Jaime Augusto</t>
  </si>
  <si>
    <t>Asociacion Agropecuaria Asoviguasar</t>
  </si>
  <si>
    <t>CENIT</t>
  </si>
  <si>
    <t>La Cooperativa Lactea De Gualmatan "GUCOLAC"</t>
  </si>
  <si>
    <t>Calderon Vera Jose Carmen</t>
  </si>
  <si>
    <t>Chamorro Realpe Amparo Cecilia</t>
  </si>
  <si>
    <t>Realpe Rosero Segundo</t>
  </si>
  <si>
    <t>Rosero Lopez Guillermo Giraldo</t>
  </si>
  <si>
    <t>Alvarado Eraso Jesus Omar</t>
  </si>
  <si>
    <t>Caranguay Rosero Ciro Alberto</t>
  </si>
  <si>
    <t>Rosero Oliva Nelson Anibal</t>
  </si>
  <si>
    <t>Martinez Nestor Julian</t>
  </si>
  <si>
    <t>Barcenas Araujo Enrique Florentino</t>
  </si>
  <si>
    <t>Ortiz Araujo Julio Bolivar</t>
  </si>
  <si>
    <t>Ortiz Delgado Fredy Gustavo</t>
  </si>
  <si>
    <t>Delgado Santander Jairo Libardo</t>
  </si>
  <si>
    <t>Delgado Santander Marcos Fidel</t>
  </si>
  <si>
    <t>Burbano Caicedo Ruben Felipe</t>
  </si>
  <si>
    <t>Guerrero Alvarez Jairo Miguel</t>
  </si>
  <si>
    <t>Palma Benavides Bayardo</t>
  </si>
  <si>
    <t>Erazo Oliva Julio Miguel</t>
  </si>
  <si>
    <t>Erazo Marcillo Luisa Del Socorro</t>
  </si>
  <si>
    <t>Belalcazar Velasquez Lucio Amador</t>
  </si>
  <si>
    <t>Betancourth Manuel Antonio</t>
  </si>
  <si>
    <t>Velasquez Goyes Alvaro Edmundo</t>
  </si>
  <si>
    <t>Castro Padilla Pablo Antonio</t>
  </si>
  <si>
    <t>Zambrano Hector Javier</t>
  </si>
  <si>
    <t>Delgado Santander Prospero Eduardo</t>
  </si>
  <si>
    <t>Ortiz Luis Alberto</t>
  </si>
  <si>
    <t>Ortiz Nastacuas Marco Tulio</t>
  </si>
  <si>
    <t>Cadena Pedro Gilberto</t>
  </si>
  <si>
    <t>Cruz Hernandez Jorge Romulo</t>
  </si>
  <si>
    <t>Oliva Caguasango Pedro Artemio</t>
  </si>
  <si>
    <t>Jurado Meneses Diana Marcela</t>
  </si>
  <si>
    <t>Ortiz Jose Ignacio</t>
  </si>
  <si>
    <t>Paredes Miguel</t>
  </si>
  <si>
    <t>Hervas Heliseo Jesus</t>
  </si>
  <si>
    <t>Rodriguez Manuel</t>
  </si>
  <si>
    <t>Vasquez Alvarez Jose Luis</t>
  </si>
  <si>
    <t>Rodriguez M Marco A</t>
  </si>
  <si>
    <t>Rojas Concepcion</t>
  </si>
  <si>
    <t>Diaz  Bastidas Genny Marisol</t>
  </si>
  <si>
    <t>Trapiche Asociación 20 De Julio</t>
  </si>
  <si>
    <t>Ortiz Araujo Omar Benjamin</t>
  </si>
  <si>
    <t>Ecominer S.A.S</t>
  </si>
  <si>
    <t>Javier Perez Viteri</t>
  </si>
  <si>
    <t>Municipio De San Pablo</t>
  </si>
  <si>
    <t>Empresa De Obras Sanitarias De La Provincia De Obando EMPOOBANDO</t>
  </si>
  <si>
    <t>Cooperativa De Servicios Públicos De Cumbal COOPSERCUM</t>
  </si>
  <si>
    <t>Empresa De Servicios Públicos EMPAGUA S.A.</t>
  </si>
  <si>
    <t>Empresa De Servicio Públicos De Puerres ESERP S.A.</t>
  </si>
  <si>
    <t>Empresa De Servicios Públicos EMSERP E.S.P.</t>
  </si>
  <si>
    <t>Administración Publica Cooperativa De Servicios Públicos Domiciliarios De Aldana</t>
  </si>
  <si>
    <t>Administradora Publica Cooperativa De Agua Potable Y Saneamiento EMPOLINARES</t>
  </si>
  <si>
    <t>Municipio De Linares</t>
  </si>
  <si>
    <t>Empresa De Servicios Publicos Municipales De La Union "EMLAUNION"</t>
  </si>
  <si>
    <t>Municipio De San Pedro De Cartago</t>
  </si>
  <si>
    <t>Municipio De Pasto</t>
  </si>
  <si>
    <t>Municipio De Nariño</t>
  </si>
  <si>
    <t>Municipio De San José  De Albán</t>
  </si>
  <si>
    <t>Municipio De Buesaco</t>
  </si>
  <si>
    <t>Municipio De Puerres</t>
  </si>
  <si>
    <t>Municipio De Sapuyes</t>
  </si>
  <si>
    <t>Municipio De La Florida</t>
  </si>
  <si>
    <t>Ordoñez Ordoñez Absalon</t>
  </si>
  <si>
    <t>Ordoñez Erika</t>
  </si>
  <si>
    <t>Ortega Luis Gerardo</t>
  </si>
  <si>
    <t>El Placer Ltda</t>
  </si>
  <si>
    <t>Gremio De Productores, Procesadores Y Comercializadores De Leche - Produlácteos</t>
  </si>
  <si>
    <t>Portilla Betancourth Luis Edgar</t>
  </si>
  <si>
    <t>Montenegro Carlos Efren</t>
  </si>
  <si>
    <t>Lucero  Revelo Gerardo Aureliano</t>
  </si>
  <si>
    <t>Botina  Martinez Libardo  Alirio</t>
  </si>
  <si>
    <t>Pabon Cabrera Angel Samuel</t>
  </si>
  <si>
    <t>Municipio De Yacuanquer</t>
  </si>
  <si>
    <t>Nuevo Horizonte Ltda</t>
  </si>
  <si>
    <t>Paz Salas Cristian Eduardo</t>
  </si>
  <si>
    <t>Parmalat Colombia Ltda</t>
  </si>
  <si>
    <t>Municipio De Guaitarilla</t>
  </si>
  <si>
    <t>Avidesa Del Occidente</t>
  </si>
  <si>
    <t>Champutiz Juan  Jose</t>
  </si>
  <si>
    <t>Municipio De Taminango</t>
  </si>
  <si>
    <t>Comercial Nutresa S.A.S.</t>
  </si>
  <si>
    <t>Delgado Luz Marina</t>
  </si>
  <si>
    <t>Eds Francisco Pizarro Ltda.</t>
  </si>
  <si>
    <t>Sevillano Cristian Yepez</t>
  </si>
  <si>
    <t>Direccion General Maritima - Capitania De Puerto De Tumaco</t>
  </si>
  <si>
    <t>Ceron Arcos Nora  Eugenia</t>
  </si>
  <si>
    <t>Karin Noguera Karen Elizabeth</t>
  </si>
  <si>
    <t>Angulo Emilce</t>
  </si>
  <si>
    <t>Estación De Servicio Romero Y Burgos &amp; Cia S En C</t>
  </si>
  <si>
    <t>Empresa Astorga S.A.</t>
  </si>
  <si>
    <t>Centro Hospital Divino Niño</t>
  </si>
  <si>
    <t>Asociación De Vivienda 12 De Junio</t>
  </si>
  <si>
    <t>Abdel Yaber Yamal Nasif</t>
  </si>
  <si>
    <t>Rosero Chamorro Viviana Lorena</t>
  </si>
  <si>
    <t>Granja Porcícola Las Delicias Del Sur SAS</t>
  </si>
  <si>
    <t>Bastidas Paz Jhon Fredy</t>
  </si>
  <si>
    <t>Inversiones Agropecuarias San Carlos SAS</t>
  </si>
  <si>
    <t>Paz Bastidas Laura Eliza</t>
  </si>
  <si>
    <t>Caja De Compensación Familiar De Nariño Comfamiliar</t>
  </si>
  <si>
    <t>Ruano Paz Wilson Alberto</t>
  </si>
  <si>
    <t>Pejendino Mirama Albeiro Ernesto</t>
  </si>
  <si>
    <t>Compañía Minera La Concordia S.A.S</t>
  </si>
  <si>
    <t>Minerandes De Colombia S.A.S.</t>
  </si>
  <si>
    <t>Luis Alfredo Vela</t>
  </si>
  <si>
    <t>Pejendino López Gloria Isabel</t>
  </si>
  <si>
    <t>Portilla Moran José Alfonso</t>
  </si>
  <si>
    <t>Olga Ruth Guerrero Benavides</t>
  </si>
  <si>
    <t>Anexo A. Resultados Carga Contaminante Para Usuarios que están Fuera de los Acuerdos 011/15 Y 014/17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</si>
</sst>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Arial"/>
      <family val="2"/>
    </font>
    <font>
      <sz val="11"/>
      <color theme="1"/>
      <name val="Calibri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8"/>
      <name val="Arial"/>
      <family val="2"/>
    </font>
    <font>
      <sz val="8"/>
      <name val="Calibri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2" fontId="0" fillId="0" borderId="0" xfId="0" applyNumberFormat="1"/>
    <xf numFmtId="0" fontId="5" fillId="2" borderId="5" xfId="0" applyFont="1" applyFill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2" fillId="4" borderId="11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0" fontId="10" fillId="6" borderId="6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4" fontId="3" fillId="7" borderId="17" xfId="0" applyNumberFormat="1" applyFont="1" applyFill="1" applyBorder="1" applyAlignment="1">
      <alignment horizontal="center" vertical="center" wrapText="1"/>
    </xf>
    <xf numFmtId="2" fontId="3" fillId="7" borderId="17" xfId="0" applyNumberFormat="1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2" fontId="11" fillId="0" borderId="17" xfId="0" applyNumberFormat="1" applyFont="1" applyFill="1" applyBorder="1" applyAlignment="1">
      <alignment horizontal="center" vertical="center" wrapText="1"/>
    </xf>
    <xf numFmtId="2" fontId="11" fillId="0" borderId="17" xfId="0" applyNumberFormat="1" applyFont="1" applyFill="1" applyBorder="1" applyAlignment="1">
      <alignment horizontal="center" vertical="center"/>
    </xf>
    <xf numFmtId="2" fontId="11" fillId="0" borderId="17" xfId="0" applyNumberFormat="1" applyFont="1" applyBorder="1" applyAlignment="1">
      <alignment horizontal="center"/>
    </xf>
    <xf numFmtId="2" fontId="11" fillId="0" borderId="1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2" fontId="3" fillId="8" borderId="17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2" fillId="0" borderId="19" xfId="0" applyFont="1" applyBorder="1" applyAlignment="1">
      <alignment horizontal="center" vertical="center"/>
    </xf>
    <xf numFmtId="2" fontId="11" fillId="0" borderId="21" xfId="0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2" fontId="3" fillId="0" borderId="17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2" fillId="9" borderId="11" xfId="0" applyFont="1" applyFill="1" applyBorder="1" applyAlignment="1">
      <alignment horizontal="center" vertical="center" wrapText="1"/>
    </xf>
    <xf numFmtId="164" fontId="2" fillId="4" borderId="6" xfId="0" applyNumberFormat="1" applyFont="1" applyFill="1" applyBorder="1" applyAlignment="1">
      <alignment horizontal="center" vertical="center" wrapText="1"/>
    </xf>
    <xf numFmtId="2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0" xfId="0" applyNumberFormat="1" applyFill="1"/>
    <xf numFmtId="0" fontId="2" fillId="0" borderId="1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0" fillId="0" borderId="0" xfId="0" applyFill="1"/>
    <xf numFmtId="0" fontId="2" fillId="0" borderId="4" xfId="0" applyFont="1" applyFill="1" applyBorder="1" applyAlignment="1">
      <alignment horizontal="center" vertical="center"/>
    </xf>
    <xf numFmtId="0" fontId="7" fillId="0" borderId="0" xfId="0" applyFont="1" applyFill="1"/>
    <xf numFmtId="0" fontId="3" fillId="0" borderId="4" xfId="0" applyFont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22" xfId="0" applyFill="1" applyBorder="1"/>
    <xf numFmtId="0" fontId="8" fillId="9" borderId="0" xfId="0" applyFont="1" applyFill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9" borderId="0" xfId="0" applyFill="1"/>
    <xf numFmtId="0" fontId="0" fillId="0" borderId="0" xfId="0" applyFill="1" applyAlignment="1">
      <alignment horizontal="center" vertical="center"/>
    </xf>
    <xf numFmtId="0" fontId="6" fillId="0" borderId="2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2" fontId="0" fillId="0" borderId="16" xfId="0" applyNumberFormat="1" applyBorder="1" applyAlignment="1">
      <alignment horizontal="center"/>
    </xf>
    <xf numFmtId="0" fontId="0" fillId="0" borderId="0" xfId="0" applyAlignment="1">
      <alignment horizontal="center"/>
    </xf>
    <xf numFmtId="2" fontId="0" fillId="0" borderId="16" xfId="0" applyNumberForma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17" xfId="0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textRotation="90" wrapText="1"/>
    </xf>
    <xf numFmtId="0" fontId="5" fillId="2" borderId="3" xfId="0" applyFont="1" applyFill="1" applyBorder="1" applyAlignment="1">
      <alignment horizontal="center" vertical="center" textRotation="90" wrapText="1"/>
    </xf>
    <xf numFmtId="0" fontId="5" fillId="2" borderId="4" xfId="0" applyFont="1" applyFill="1" applyBorder="1" applyAlignment="1">
      <alignment horizontal="center" vertical="center" textRotation="90" wrapText="1"/>
    </xf>
    <xf numFmtId="0" fontId="5" fillId="2" borderId="2" xfId="0" applyFont="1" applyFill="1" applyBorder="1" applyAlignment="1">
      <alignment horizontal="center" vertical="center" textRotation="90"/>
    </xf>
    <xf numFmtId="0" fontId="5" fillId="2" borderId="3" xfId="0" applyFont="1" applyFill="1" applyBorder="1" applyAlignment="1">
      <alignment horizontal="center" vertical="center" textRotation="90"/>
    </xf>
    <xf numFmtId="0" fontId="5" fillId="2" borderId="4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6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 wrapText="1"/>
    </xf>
    <xf numFmtId="0" fontId="0" fillId="10" borderId="7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textRotation="90" wrapText="1"/>
    </xf>
    <xf numFmtId="0" fontId="5" fillId="10" borderId="2" xfId="0" applyFont="1" applyFill="1" applyBorder="1" applyAlignment="1">
      <alignment horizontal="center" vertical="center" textRotation="90"/>
    </xf>
    <xf numFmtId="0" fontId="5" fillId="10" borderId="2" xfId="0" applyFont="1" applyFill="1" applyBorder="1" applyAlignment="1">
      <alignment horizontal="center" vertical="center" wrapText="1"/>
    </xf>
    <xf numFmtId="0" fontId="5" fillId="10" borderId="8" xfId="0" applyFont="1" applyFill="1" applyBorder="1" applyAlignment="1">
      <alignment horizontal="center" vertical="center"/>
    </xf>
    <xf numFmtId="0" fontId="5" fillId="10" borderId="7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 textRotation="90" wrapText="1"/>
    </xf>
    <xf numFmtId="0" fontId="5" fillId="10" borderId="3" xfId="0" applyFont="1" applyFill="1" applyBorder="1" applyAlignment="1">
      <alignment horizontal="center" vertical="center" textRotation="90"/>
    </xf>
    <xf numFmtId="0" fontId="5" fillId="10" borderId="3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textRotation="90" wrapText="1"/>
    </xf>
    <xf numFmtId="0" fontId="5" fillId="10" borderId="4" xfId="0" applyFont="1" applyFill="1" applyBorder="1" applyAlignment="1">
      <alignment horizontal="center" vertical="center" textRotation="90" wrapText="1"/>
    </xf>
    <xf numFmtId="0" fontId="5" fillId="10" borderId="4" xfId="0" applyFont="1" applyFill="1" applyBorder="1" applyAlignment="1">
      <alignment horizontal="center" vertical="center" textRotation="90"/>
    </xf>
    <xf numFmtId="0" fontId="5" fillId="10" borderId="4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textRotation="90" wrapText="1"/>
    </xf>
    <xf numFmtId="0" fontId="5" fillId="2" borderId="10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2" fontId="8" fillId="2" borderId="23" xfId="0" applyNumberFormat="1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 vertical="center" textRotation="90"/>
    </xf>
    <xf numFmtId="0" fontId="8" fillId="2" borderId="3" xfId="0" applyFont="1" applyFill="1" applyBorder="1" applyAlignment="1">
      <alignment horizontal="center" vertical="center" textRotation="90"/>
    </xf>
    <xf numFmtId="2" fontId="8" fillId="2" borderId="4" xfId="0" applyNumberFormat="1" applyFont="1" applyFill="1" applyBorder="1" applyAlignment="1">
      <alignment horizontal="center" vertical="center" textRotation="90"/>
    </xf>
    <xf numFmtId="0" fontId="8" fillId="2" borderId="4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9"/>
  <sheetViews>
    <sheetView workbookViewId="0">
      <selection activeCell="E4" sqref="E4"/>
    </sheetView>
  </sheetViews>
  <sheetFormatPr baseColWidth="10" defaultRowHeight="14.25" x14ac:dyDescent="0.2"/>
  <cols>
    <col min="2" max="2" width="48.125" customWidth="1"/>
  </cols>
  <sheetData>
    <row r="1" spans="1:4" ht="65.25" customHeight="1" thickBot="1" x14ac:dyDescent="0.25">
      <c r="A1" s="193" t="s">
        <v>557</v>
      </c>
      <c r="B1" s="194"/>
      <c r="C1" s="194"/>
      <c r="D1" s="195"/>
    </row>
    <row r="2" spans="1:4" x14ac:dyDescent="0.2">
      <c r="A2" s="189" t="s">
        <v>0</v>
      </c>
      <c r="B2" s="191" t="s">
        <v>375</v>
      </c>
      <c r="C2" s="183" t="s">
        <v>376</v>
      </c>
      <c r="D2" s="183" t="s">
        <v>377</v>
      </c>
    </row>
    <row r="3" spans="1:4" ht="15" thickBot="1" x14ac:dyDescent="0.25">
      <c r="A3" s="190"/>
      <c r="B3" s="192"/>
      <c r="C3" s="184" t="s">
        <v>10</v>
      </c>
      <c r="D3" s="184" t="s">
        <v>10</v>
      </c>
    </row>
    <row r="4" spans="1:4" ht="15" thickBot="1" x14ac:dyDescent="0.25">
      <c r="A4" s="185">
        <v>1</v>
      </c>
      <c r="B4" s="186" t="s">
        <v>378</v>
      </c>
      <c r="C4" s="187">
        <v>8.7899999999999991</v>
      </c>
      <c r="D4" s="187">
        <v>4.17</v>
      </c>
    </row>
    <row r="5" spans="1:4" ht="15" thickBot="1" x14ac:dyDescent="0.25">
      <c r="A5" s="185">
        <v>2</v>
      </c>
      <c r="B5" s="186" t="s">
        <v>379</v>
      </c>
      <c r="C5" s="187">
        <v>1.21</v>
      </c>
      <c r="D5" s="187">
        <v>0.56999999999999995</v>
      </c>
    </row>
    <row r="6" spans="1:4" ht="15" thickBot="1" x14ac:dyDescent="0.25">
      <c r="A6" s="185">
        <v>3</v>
      </c>
      <c r="B6" s="186" t="s">
        <v>380</v>
      </c>
      <c r="C6" s="187">
        <v>0.37</v>
      </c>
      <c r="D6" s="187">
        <v>0.18</v>
      </c>
    </row>
    <row r="7" spans="1:4" ht="15" thickBot="1" x14ac:dyDescent="0.25">
      <c r="A7" s="185">
        <v>4</v>
      </c>
      <c r="B7" s="186" t="s">
        <v>381</v>
      </c>
      <c r="C7" s="187">
        <v>0.44</v>
      </c>
      <c r="D7" s="187">
        <v>0.21</v>
      </c>
    </row>
    <row r="8" spans="1:4" ht="15" thickBot="1" x14ac:dyDescent="0.25">
      <c r="A8" s="185">
        <v>5</v>
      </c>
      <c r="B8" s="186" t="s">
        <v>382</v>
      </c>
      <c r="C8" s="187">
        <v>3.02</v>
      </c>
      <c r="D8" s="187">
        <v>1.43</v>
      </c>
    </row>
    <row r="9" spans="1:4" ht="15" thickBot="1" x14ac:dyDescent="0.25">
      <c r="A9" s="185">
        <v>6</v>
      </c>
      <c r="B9" s="186" t="s">
        <v>383</v>
      </c>
      <c r="C9" s="187">
        <v>0.11</v>
      </c>
      <c r="D9" s="187">
        <v>0.05</v>
      </c>
    </row>
    <row r="10" spans="1:4" ht="15" thickBot="1" x14ac:dyDescent="0.25">
      <c r="A10" s="185">
        <v>7</v>
      </c>
      <c r="B10" s="186" t="s">
        <v>384</v>
      </c>
      <c r="C10" s="187">
        <v>0.11</v>
      </c>
      <c r="D10" s="187">
        <v>0.05</v>
      </c>
    </row>
    <row r="11" spans="1:4" ht="15" thickBot="1" x14ac:dyDescent="0.25">
      <c r="A11" s="185">
        <v>8</v>
      </c>
      <c r="B11" s="186" t="s">
        <v>385</v>
      </c>
      <c r="C11" s="187">
        <v>0.11</v>
      </c>
      <c r="D11" s="187">
        <v>0.05</v>
      </c>
    </row>
    <row r="12" spans="1:4" ht="15" thickBot="1" x14ac:dyDescent="0.25">
      <c r="A12" s="185">
        <v>9</v>
      </c>
      <c r="B12" s="186" t="s">
        <v>386</v>
      </c>
      <c r="C12" s="187">
        <v>0.26</v>
      </c>
      <c r="D12" s="187">
        <v>0.12</v>
      </c>
    </row>
    <row r="13" spans="1:4" ht="15" thickBot="1" x14ac:dyDescent="0.25">
      <c r="A13" s="185">
        <v>10</v>
      </c>
      <c r="B13" s="186" t="s">
        <v>387</v>
      </c>
      <c r="C13" s="187">
        <v>0.26</v>
      </c>
      <c r="D13" s="187">
        <v>0.12</v>
      </c>
    </row>
    <row r="14" spans="1:4" ht="15" thickBot="1" x14ac:dyDescent="0.25">
      <c r="A14" s="185">
        <v>11</v>
      </c>
      <c r="B14" s="186" t="s">
        <v>388</v>
      </c>
      <c r="C14" s="187">
        <v>0.34</v>
      </c>
      <c r="D14" s="187">
        <v>0.16</v>
      </c>
    </row>
    <row r="15" spans="1:4" ht="15" thickBot="1" x14ac:dyDescent="0.25">
      <c r="A15" s="185">
        <v>12</v>
      </c>
      <c r="B15" s="186" t="s">
        <v>389</v>
      </c>
      <c r="C15" s="187">
        <v>0.32</v>
      </c>
      <c r="D15" s="187">
        <v>0.15</v>
      </c>
    </row>
    <row r="16" spans="1:4" ht="15" thickBot="1" x14ac:dyDescent="0.25">
      <c r="A16" s="185">
        <v>13</v>
      </c>
      <c r="B16" s="186" t="s">
        <v>390</v>
      </c>
      <c r="C16" s="187">
        <v>0.43</v>
      </c>
      <c r="D16" s="187">
        <v>0.2</v>
      </c>
    </row>
    <row r="17" spans="1:4" ht="15" thickBot="1" x14ac:dyDescent="0.25">
      <c r="A17" s="185">
        <v>14</v>
      </c>
      <c r="B17" s="186" t="s">
        <v>391</v>
      </c>
      <c r="C17" s="187">
        <v>0.34</v>
      </c>
      <c r="D17" s="187">
        <v>0.16</v>
      </c>
    </row>
    <row r="18" spans="1:4" ht="15" thickBot="1" x14ac:dyDescent="0.25">
      <c r="A18" s="185">
        <v>15</v>
      </c>
      <c r="B18" s="186" t="s">
        <v>392</v>
      </c>
      <c r="C18" s="187">
        <v>0.32</v>
      </c>
      <c r="D18" s="187">
        <v>0.15</v>
      </c>
    </row>
    <row r="19" spans="1:4" ht="15" thickBot="1" x14ac:dyDescent="0.25">
      <c r="A19" s="185">
        <v>16</v>
      </c>
      <c r="B19" s="186" t="s">
        <v>393</v>
      </c>
      <c r="C19" s="187">
        <v>0.95</v>
      </c>
      <c r="D19" s="187">
        <v>0.45</v>
      </c>
    </row>
    <row r="20" spans="1:4" ht="15" thickBot="1" x14ac:dyDescent="0.25">
      <c r="A20" s="185">
        <v>17</v>
      </c>
      <c r="B20" s="186" t="s">
        <v>394</v>
      </c>
      <c r="C20" s="187">
        <v>0.43</v>
      </c>
      <c r="D20" s="187">
        <v>0.2</v>
      </c>
    </row>
    <row r="21" spans="1:4" ht="15" thickBot="1" x14ac:dyDescent="0.25">
      <c r="A21" s="185">
        <v>18</v>
      </c>
      <c r="B21" s="186" t="s">
        <v>395</v>
      </c>
      <c r="C21" s="187">
        <v>5.03</v>
      </c>
      <c r="D21" s="187">
        <v>2.38</v>
      </c>
    </row>
    <row r="22" spans="1:4" ht="15" thickBot="1" x14ac:dyDescent="0.25">
      <c r="A22" s="185">
        <v>19</v>
      </c>
      <c r="B22" s="186" t="s">
        <v>396</v>
      </c>
      <c r="C22" s="187">
        <v>3.22</v>
      </c>
      <c r="D22" s="187">
        <v>1.53</v>
      </c>
    </row>
    <row r="23" spans="1:4" ht="15" thickBot="1" x14ac:dyDescent="0.25">
      <c r="A23" s="185">
        <v>20</v>
      </c>
      <c r="B23" s="186" t="s">
        <v>397</v>
      </c>
      <c r="C23" s="187">
        <v>2.41</v>
      </c>
      <c r="D23" s="187">
        <v>1.1399999999999999</v>
      </c>
    </row>
    <row r="24" spans="1:4" ht="15" thickBot="1" x14ac:dyDescent="0.25">
      <c r="A24" s="185">
        <v>21</v>
      </c>
      <c r="B24" s="186" t="s">
        <v>398</v>
      </c>
      <c r="C24" s="187">
        <v>1.49</v>
      </c>
      <c r="D24" s="187">
        <v>0.71</v>
      </c>
    </row>
    <row r="25" spans="1:4" ht="15" thickBot="1" x14ac:dyDescent="0.25">
      <c r="A25" s="185">
        <v>22</v>
      </c>
      <c r="B25" s="186" t="s">
        <v>378</v>
      </c>
      <c r="C25" s="187">
        <v>0.75</v>
      </c>
      <c r="D25" s="187">
        <v>0.35</v>
      </c>
    </row>
    <row r="26" spans="1:4" ht="15" thickBot="1" x14ac:dyDescent="0.25">
      <c r="A26" s="185">
        <v>23</v>
      </c>
      <c r="B26" s="186" t="s">
        <v>399</v>
      </c>
      <c r="C26" s="187">
        <v>3.62</v>
      </c>
      <c r="D26" s="187">
        <v>1.72</v>
      </c>
    </row>
    <row r="27" spans="1:4" ht="15" thickBot="1" x14ac:dyDescent="0.25">
      <c r="A27" s="185">
        <v>24</v>
      </c>
      <c r="B27" s="186" t="s">
        <v>400</v>
      </c>
      <c r="C27" s="187">
        <v>0.63</v>
      </c>
      <c r="D27" s="187">
        <v>0.3</v>
      </c>
    </row>
    <row r="28" spans="1:4" ht="15" thickBot="1" x14ac:dyDescent="0.25">
      <c r="A28" s="185">
        <v>25</v>
      </c>
      <c r="B28" s="186" t="s">
        <v>401</v>
      </c>
      <c r="C28" s="187">
        <v>0.32</v>
      </c>
      <c r="D28" s="187">
        <v>0.15</v>
      </c>
    </row>
    <row r="29" spans="1:4" ht="15" thickBot="1" x14ac:dyDescent="0.25">
      <c r="A29" s="185">
        <v>26</v>
      </c>
      <c r="B29" s="186" t="s">
        <v>400</v>
      </c>
      <c r="C29" s="187">
        <v>3.76</v>
      </c>
      <c r="D29" s="187">
        <v>1.79</v>
      </c>
    </row>
    <row r="30" spans="1:4" ht="15" thickBot="1" x14ac:dyDescent="0.25">
      <c r="A30" s="185">
        <v>27</v>
      </c>
      <c r="B30" s="186" t="s">
        <v>402</v>
      </c>
      <c r="C30" s="187">
        <v>0.23</v>
      </c>
      <c r="D30" s="187">
        <v>0.11</v>
      </c>
    </row>
    <row r="31" spans="1:4" ht="15" thickBot="1" x14ac:dyDescent="0.25">
      <c r="A31" s="185">
        <v>28</v>
      </c>
      <c r="B31" s="186" t="s">
        <v>403</v>
      </c>
      <c r="C31" s="187">
        <v>0.37</v>
      </c>
      <c r="D31" s="187">
        <v>0.18</v>
      </c>
    </row>
    <row r="32" spans="1:4" ht="15" thickBot="1" x14ac:dyDescent="0.25">
      <c r="A32" s="185">
        <v>29</v>
      </c>
      <c r="B32" s="186" t="s">
        <v>404</v>
      </c>
      <c r="C32" s="187">
        <v>0.43</v>
      </c>
      <c r="D32" s="187">
        <v>0.2</v>
      </c>
    </row>
    <row r="33" spans="1:4" ht="15" thickBot="1" x14ac:dyDescent="0.25">
      <c r="A33" s="185">
        <v>30</v>
      </c>
      <c r="B33" s="186" t="s">
        <v>405</v>
      </c>
      <c r="C33" s="187">
        <v>3.62</v>
      </c>
      <c r="D33" s="187">
        <v>1.72</v>
      </c>
    </row>
    <row r="34" spans="1:4" ht="15" thickBot="1" x14ac:dyDescent="0.25">
      <c r="A34" s="185">
        <v>31</v>
      </c>
      <c r="B34" s="186" t="s">
        <v>406</v>
      </c>
      <c r="C34" s="187">
        <v>6.03</v>
      </c>
      <c r="D34" s="187">
        <v>2.86</v>
      </c>
    </row>
    <row r="35" spans="1:4" ht="15" thickBot="1" x14ac:dyDescent="0.25">
      <c r="A35" s="185">
        <v>32</v>
      </c>
      <c r="B35" s="186" t="s">
        <v>407</v>
      </c>
      <c r="C35" s="187">
        <v>0.89</v>
      </c>
      <c r="D35" s="187">
        <v>0.42</v>
      </c>
    </row>
    <row r="36" spans="1:4" ht="15" thickBot="1" x14ac:dyDescent="0.25">
      <c r="A36" s="185">
        <v>33</v>
      </c>
      <c r="B36" s="186" t="s">
        <v>408</v>
      </c>
      <c r="C36" s="187">
        <v>0.63</v>
      </c>
      <c r="D36" s="187">
        <v>0.3</v>
      </c>
    </row>
    <row r="37" spans="1:4" ht="15" thickBot="1" x14ac:dyDescent="0.25">
      <c r="A37" s="185">
        <v>34</v>
      </c>
      <c r="B37" s="186" t="s">
        <v>409</v>
      </c>
      <c r="C37" s="187">
        <v>0.63</v>
      </c>
      <c r="D37" s="187">
        <v>0.3</v>
      </c>
    </row>
    <row r="38" spans="1:4" ht="15" thickBot="1" x14ac:dyDescent="0.25">
      <c r="A38" s="185">
        <v>35</v>
      </c>
      <c r="B38" s="186" t="s">
        <v>410</v>
      </c>
      <c r="C38" s="187">
        <v>0.37</v>
      </c>
      <c r="D38" s="187">
        <v>0.18</v>
      </c>
    </row>
    <row r="39" spans="1:4" ht="15" thickBot="1" x14ac:dyDescent="0.25">
      <c r="A39" s="185">
        <v>36</v>
      </c>
      <c r="B39" s="186" t="s">
        <v>411</v>
      </c>
      <c r="C39" s="187">
        <v>2.27</v>
      </c>
      <c r="D39" s="187">
        <v>1.08</v>
      </c>
    </row>
    <row r="40" spans="1:4" ht="15" thickBot="1" x14ac:dyDescent="0.25">
      <c r="A40" s="185">
        <v>37</v>
      </c>
      <c r="B40" s="186" t="s">
        <v>412</v>
      </c>
      <c r="C40" s="187">
        <v>2.41</v>
      </c>
      <c r="D40" s="187">
        <v>1.1399999999999999</v>
      </c>
    </row>
    <row r="41" spans="1:4" ht="15" thickBot="1" x14ac:dyDescent="0.25">
      <c r="A41" s="185">
        <v>38</v>
      </c>
      <c r="B41" s="186" t="s">
        <v>413</v>
      </c>
      <c r="C41" s="187">
        <v>0.43</v>
      </c>
      <c r="D41" s="187">
        <v>0.2</v>
      </c>
    </row>
    <row r="42" spans="1:4" ht="15" thickBot="1" x14ac:dyDescent="0.25">
      <c r="A42" s="185">
        <v>39</v>
      </c>
      <c r="B42" s="186" t="s">
        <v>414</v>
      </c>
      <c r="C42" s="187">
        <v>0.37</v>
      </c>
      <c r="D42" s="187">
        <v>0.18</v>
      </c>
    </row>
    <row r="43" spans="1:4" ht="15" thickBot="1" x14ac:dyDescent="0.25">
      <c r="A43" s="185">
        <v>40</v>
      </c>
      <c r="B43" s="186" t="s">
        <v>415</v>
      </c>
      <c r="C43" s="187">
        <v>1.81</v>
      </c>
      <c r="D43" s="187">
        <v>0.86</v>
      </c>
    </row>
    <row r="44" spans="1:4" ht="15" thickBot="1" x14ac:dyDescent="0.25">
      <c r="A44" s="185">
        <v>41</v>
      </c>
      <c r="B44" s="186" t="s">
        <v>416</v>
      </c>
      <c r="C44" s="187">
        <v>0.63</v>
      </c>
      <c r="D44" s="187">
        <v>0.3</v>
      </c>
    </row>
    <row r="45" spans="1:4" ht="15" thickBot="1" x14ac:dyDescent="0.25">
      <c r="A45" s="185">
        <v>42</v>
      </c>
      <c r="B45" s="186" t="s">
        <v>417</v>
      </c>
      <c r="C45" s="187">
        <v>2.41</v>
      </c>
      <c r="D45" s="187">
        <v>1.1399999999999999</v>
      </c>
    </row>
    <row r="46" spans="1:4" ht="15" thickBot="1" x14ac:dyDescent="0.25">
      <c r="A46" s="185">
        <v>43</v>
      </c>
      <c r="B46" s="186" t="s">
        <v>418</v>
      </c>
      <c r="C46" s="187">
        <v>0.43</v>
      </c>
      <c r="D46" s="187">
        <v>0.2</v>
      </c>
    </row>
    <row r="47" spans="1:4" ht="15" thickBot="1" x14ac:dyDescent="0.25">
      <c r="A47" s="185">
        <v>44</v>
      </c>
      <c r="B47" s="186" t="s">
        <v>419</v>
      </c>
      <c r="C47" s="187">
        <v>1.21</v>
      </c>
      <c r="D47" s="187">
        <v>0.56999999999999995</v>
      </c>
    </row>
    <row r="48" spans="1:4" ht="15" thickBot="1" x14ac:dyDescent="0.25">
      <c r="A48" s="185">
        <v>45</v>
      </c>
      <c r="B48" s="186" t="s">
        <v>420</v>
      </c>
      <c r="C48" s="187">
        <v>6.03</v>
      </c>
      <c r="D48" s="187">
        <v>2.86</v>
      </c>
    </row>
    <row r="49" spans="1:4" ht="15" thickBot="1" x14ac:dyDescent="0.25">
      <c r="A49" s="185">
        <v>46</v>
      </c>
      <c r="B49" s="186" t="s">
        <v>421</v>
      </c>
      <c r="C49" s="187">
        <v>3.02</v>
      </c>
      <c r="D49" s="187">
        <v>1.43</v>
      </c>
    </row>
    <row r="50" spans="1:4" ht="15" thickBot="1" x14ac:dyDescent="0.25">
      <c r="A50" s="185">
        <v>47</v>
      </c>
      <c r="B50" s="186" t="s">
        <v>422</v>
      </c>
      <c r="C50" s="187">
        <v>0.69</v>
      </c>
      <c r="D50" s="187">
        <v>0.33</v>
      </c>
    </row>
    <row r="51" spans="1:4" ht="15" thickBot="1" x14ac:dyDescent="0.25">
      <c r="A51" s="185">
        <v>48</v>
      </c>
      <c r="B51" s="186" t="s">
        <v>423</v>
      </c>
      <c r="C51" s="187">
        <v>0.17</v>
      </c>
      <c r="D51" s="187">
        <v>0.08</v>
      </c>
    </row>
    <row r="52" spans="1:4" ht="15" thickBot="1" x14ac:dyDescent="0.25">
      <c r="A52" s="185">
        <v>49</v>
      </c>
      <c r="B52" s="186" t="s">
        <v>424</v>
      </c>
      <c r="C52" s="187">
        <v>0.12</v>
      </c>
      <c r="D52" s="187">
        <v>0.06</v>
      </c>
    </row>
    <row r="53" spans="1:4" ht="15" thickBot="1" x14ac:dyDescent="0.25">
      <c r="A53" s="185">
        <v>50</v>
      </c>
      <c r="B53" s="186" t="s">
        <v>425</v>
      </c>
      <c r="C53" s="187">
        <v>8.19</v>
      </c>
      <c r="D53" s="187">
        <v>3.88</v>
      </c>
    </row>
    <row r="54" spans="1:4" ht="15" thickBot="1" x14ac:dyDescent="0.25">
      <c r="A54" s="185">
        <v>51</v>
      </c>
      <c r="B54" s="186" t="s">
        <v>426</v>
      </c>
      <c r="C54" s="187">
        <v>0.26</v>
      </c>
      <c r="D54" s="187">
        <v>0.12</v>
      </c>
    </row>
    <row r="55" spans="1:4" ht="15" thickBot="1" x14ac:dyDescent="0.25">
      <c r="A55" s="185">
        <v>52</v>
      </c>
      <c r="B55" s="186" t="s">
        <v>427</v>
      </c>
      <c r="C55" s="187">
        <v>0.37</v>
      </c>
      <c r="D55" s="187">
        <v>0.18</v>
      </c>
    </row>
    <row r="56" spans="1:4" ht="15" thickBot="1" x14ac:dyDescent="0.25">
      <c r="A56" s="185">
        <v>53</v>
      </c>
      <c r="B56" s="186" t="s">
        <v>428</v>
      </c>
      <c r="C56" s="187">
        <v>1.26</v>
      </c>
      <c r="D56" s="187">
        <v>0.6</v>
      </c>
    </row>
    <row r="57" spans="1:4" ht="15" thickBot="1" x14ac:dyDescent="0.25">
      <c r="A57" s="185">
        <v>54</v>
      </c>
      <c r="B57" s="186" t="s">
        <v>429</v>
      </c>
      <c r="C57" s="187">
        <v>0.56999999999999995</v>
      </c>
      <c r="D57" s="187">
        <v>0.27</v>
      </c>
    </row>
    <row r="58" spans="1:4" ht="15" thickBot="1" x14ac:dyDescent="0.25">
      <c r="A58" s="185">
        <v>55</v>
      </c>
      <c r="B58" s="186" t="s">
        <v>430</v>
      </c>
      <c r="C58" s="187">
        <v>0.46</v>
      </c>
      <c r="D58" s="187">
        <v>0.22</v>
      </c>
    </row>
    <row r="59" spans="1:4" ht="15" thickBot="1" x14ac:dyDescent="0.25">
      <c r="A59" s="185">
        <v>56</v>
      </c>
      <c r="B59" s="186" t="s">
        <v>431</v>
      </c>
      <c r="C59" s="187">
        <v>4.8</v>
      </c>
      <c r="D59" s="187">
        <v>3.64</v>
      </c>
    </row>
    <row r="60" spans="1:4" ht="15" thickBot="1" x14ac:dyDescent="0.25">
      <c r="A60" s="185">
        <v>57</v>
      </c>
      <c r="B60" s="186" t="s">
        <v>432</v>
      </c>
      <c r="C60" s="187">
        <v>0.63</v>
      </c>
      <c r="D60" s="187">
        <v>0.3</v>
      </c>
    </row>
    <row r="61" spans="1:4" ht="15" thickBot="1" x14ac:dyDescent="0.25">
      <c r="A61" s="185">
        <v>58</v>
      </c>
      <c r="B61" s="186" t="s">
        <v>433</v>
      </c>
      <c r="C61" s="187">
        <v>1.61</v>
      </c>
      <c r="D61" s="187">
        <v>0.76</v>
      </c>
    </row>
    <row r="62" spans="1:4" ht="15" thickBot="1" x14ac:dyDescent="0.25">
      <c r="A62" s="185">
        <v>59</v>
      </c>
      <c r="B62" s="186" t="s">
        <v>434</v>
      </c>
      <c r="C62" s="187">
        <v>1.58</v>
      </c>
      <c r="D62" s="187">
        <v>0.75</v>
      </c>
    </row>
    <row r="63" spans="1:4" ht="15" thickBot="1" x14ac:dyDescent="0.25">
      <c r="A63" s="185">
        <v>60</v>
      </c>
      <c r="B63" s="186" t="s">
        <v>435</v>
      </c>
      <c r="C63" s="187">
        <v>0.6</v>
      </c>
      <c r="D63" s="187">
        <v>0.28999999999999998</v>
      </c>
    </row>
    <row r="64" spans="1:4" ht="15" thickBot="1" x14ac:dyDescent="0.25">
      <c r="A64" s="185">
        <v>61</v>
      </c>
      <c r="B64" s="186" t="s">
        <v>436</v>
      </c>
      <c r="C64" s="187">
        <v>0.26</v>
      </c>
      <c r="D64" s="187">
        <v>0.12</v>
      </c>
    </row>
    <row r="65" spans="1:4" ht="15" thickBot="1" x14ac:dyDescent="0.25">
      <c r="A65" s="185">
        <v>62</v>
      </c>
      <c r="B65" s="186" t="s">
        <v>437</v>
      </c>
      <c r="C65" s="187">
        <v>0.49</v>
      </c>
      <c r="D65" s="187">
        <v>0.23</v>
      </c>
    </row>
    <row r="66" spans="1:4" ht="15" thickBot="1" x14ac:dyDescent="0.25">
      <c r="A66" s="185">
        <v>63</v>
      </c>
      <c r="B66" s="186" t="s">
        <v>438</v>
      </c>
      <c r="C66" s="187">
        <v>0.75</v>
      </c>
      <c r="D66" s="187">
        <v>0.35</v>
      </c>
    </row>
    <row r="67" spans="1:4" ht="15" thickBot="1" x14ac:dyDescent="0.25">
      <c r="A67" s="185">
        <v>64</v>
      </c>
      <c r="B67" s="186" t="s">
        <v>439</v>
      </c>
      <c r="C67" s="187">
        <v>1.21</v>
      </c>
      <c r="D67" s="187">
        <v>0.56999999999999995</v>
      </c>
    </row>
    <row r="68" spans="1:4" ht="15" thickBot="1" x14ac:dyDescent="0.25">
      <c r="A68" s="185">
        <v>65</v>
      </c>
      <c r="B68" s="186" t="s">
        <v>440</v>
      </c>
      <c r="C68" s="187">
        <v>0.35</v>
      </c>
      <c r="D68" s="187">
        <v>0.17</v>
      </c>
    </row>
    <row r="69" spans="1:4" ht="15" thickBot="1" x14ac:dyDescent="0.25">
      <c r="A69" s="185">
        <v>66</v>
      </c>
      <c r="B69" s="186" t="s">
        <v>441</v>
      </c>
      <c r="C69" s="187">
        <v>1.44</v>
      </c>
      <c r="D69" s="187">
        <v>0.68</v>
      </c>
    </row>
    <row r="70" spans="1:4" ht="15" thickBot="1" x14ac:dyDescent="0.25">
      <c r="A70" s="185">
        <v>67</v>
      </c>
      <c r="B70" s="186" t="s">
        <v>442</v>
      </c>
      <c r="C70" s="187">
        <v>0.75</v>
      </c>
      <c r="D70" s="187">
        <v>0.35</v>
      </c>
    </row>
    <row r="71" spans="1:4" ht="15" thickBot="1" x14ac:dyDescent="0.25">
      <c r="A71" s="185">
        <v>68</v>
      </c>
      <c r="B71" s="186" t="s">
        <v>443</v>
      </c>
      <c r="C71" s="187">
        <v>0.75</v>
      </c>
      <c r="D71" s="187">
        <v>0.35</v>
      </c>
    </row>
    <row r="72" spans="1:4" ht="15" thickBot="1" x14ac:dyDescent="0.25">
      <c r="A72" s="185">
        <v>69</v>
      </c>
      <c r="B72" s="186" t="s">
        <v>444</v>
      </c>
      <c r="C72" s="187">
        <v>1.01</v>
      </c>
      <c r="D72" s="187">
        <v>0.48</v>
      </c>
    </row>
    <row r="73" spans="1:4" ht="15" thickBot="1" x14ac:dyDescent="0.25">
      <c r="A73" s="185">
        <v>70</v>
      </c>
      <c r="B73" s="186" t="s">
        <v>445</v>
      </c>
      <c r="C73" s="187">
        <v>1</v>
      </c>
      <c r="D73" s="187">
        <v>1</v>
      </c>
    </row>
    <row r="74" spans="1:4" ht="15" thickBot="1" x14ac:dyDescent="0.25">
      <c r="A74" s="185">
        <v>71</v>
      </c>
      <c r="B74" s="186" t="s">
        <v>445</v>
      </c>
      <c r="C74" s="187">
        <v>7.96</v>
      </c>
      <c r="D74" s="187">
        <v>7.96</v>
      </c>
    </row>
    <row r="75" spans="1:4" ht="15" thickBot="1" x14ac:dyDescent="0.25">
      <c r="A75" s="185">
        <v>72</v>
      </c>
      <c r="B75" s="186" t="s">
        <v>446</v>
      </c>
      <c r="C75" s="187">
        <v>14.86</v>
      </c>
      <c r="D75" s="187">
        <v>14.86</v>
      </c>
    </row>
    <row r="76" spans="1:4" ht="15" thickBot="1" x14ac:dyDescent="0.25">
      <c r="A76" s="185">
        <v>73</v>
      </c>
      <c r="B76" s="186" t="s">
        <v>447</v>
      </c>
      <c r="C76" s="187">
        <v>3.63</v>
      </c>
      <c r="D76" s="187">
        <v>0.82</v>
      </c>
    </row>
    <row r="77" spans="1:4" ht="15" thickBot="1" x14ac:dyDescent="0.25">
      <c r="A77" s="185">
        <v>74</v>
      </c>
      <c r="B77" s="186" t="s">
        <v>448</v>
      </c>
      <c r="C77" s="187">
        <v>0.19</v>
      </c>
      <c r="D77" s="187">
        <v>1.78</v>
      </c>
    </row>
    <row r="78" spans="1:4" ht="15" thickBot="1" x14ac:dyDescent="0.25">
      <c r="A78" s="185">
        <v>75</v>
      </c>
      <c r="B78" s="186" t="s">
        <v>449</v>
      </c>
      <c r="C78" s="187">
        <v>0.46</v>
      </c>
      <c r="D78" s="187">
        <v>0.08</v>
      </c>
    </row>
    <row r="79" spans="1:4" ht="15" thickBot="1" x14ac:dyDescent="0.25">
      <c r="A79" s="185">
        <v>76</v>
      </c>
      <c r="B79" s="186" t="s">
        <v>450</v>
      </c>
      <c r="C79" s="187">
        <v>4.16</v>
      </c>
      <c r="D79" s="187">
        <v>44</v>
      </c>
    </row>
    <row r="80" spans="1:4" ht="15" thickBot="1" x14ac:dyDescent="0.25">
      <c r="A80" s="185">
        <v>77</v>
      </c>
      <c r="B80" s="186" t="s">
        <v>451</v>
      </c>
      <c r="C80" s="187">
        <v>0.04</v>
      </c>
      <c r="D80" s="187">
        <v>0.01</v>
      </c>
    </row>
    <row r="81" spans="1:4" ht="15" thickBot="1" x14ac:dyDescent="0.25">
      <c r="A81" s="185">
        <v>78</v>
      </c>
      <c r="B81" s="186" t="s">
        <v>452</v>
      </c>
      <c r="C81" s="187">
        <v>0.36</v>
      </c>
      <c r="D81" s="187">
        <v>0.05</v>
      </c>
    </row>
    <row r="82" spans="1:4" ht="15" thickBot="1" x14ac:dyDescent="0.25">
      <c r="A82" s="185">
        <v>79</v>
      </c>
      <c r="B82" s="186" t="s">
        <v>453</v>
      </c>
      <c r="C82" s="187">
        <v>0.36</v>
      </c>
      <c r="D82" s="187">
        <v>0.05</v>
      </c>
    </row>
    <row r="83" spans="1:4" ht="15" thickBot="1" x14ac:dyDescent="0.25">
      <c r="A83" s="185">
        <v>80</v>
      </c>
      <c r="B83" s="186" t="s">
        <v>454</v>
      </c>
      <c r="C83" s="187">
        <v>0.36</v>
      </c>
      <c r="D83" s="187">
        <v>0.05</v>
      </c>
    </row>
    <row r="84" spans="1:4" ht="15" thickBot="1" x14ac:dyDescent="0.25">
      <c r="A84" s="185">
        <v>81</v>
      </c>
      <c r="B84" s="186" t="s">
        <v>455</v>
      </c>
      <c r="C84" s="187">
        <v>0.36</v>
      </c>
      <c r="D84" s="187">
        <v>0.05</v>
      </c>
    </row>
    <row r="85" spans="1:4" ht="15" thickBot="1" x14ac:dyDescent="0.25">
      <c r="A85" s="185">
        <v>82</v>
      </c>
      <c r="B85" s="186" t="s">
        <v>456</v>
      </c>
      <c r="C85" s="187">
        <v>0.36</v>
      </c>
      <c r="D85" s="187">
        <v>0.05</v>
      </c>
    </row>
    <row r="86" spans="1:4" ht="15" thickBot="1" x14ac:dyDescent="0.25">
      <c r="A86" s="185">
        <v>83</v>
      </c>
      <c r="B86" s="186" t="s">
        <v>457</v>
      </c>
      <c r="C86" s="187">
        <v>0.36</v>
      </c>
      <c r="D86" s="187">
        <v>0.05</v>
      </c>
    </row>
    <row r="87" spans="1:4" ht="15" thickBot="1" x14ac:dyDescent="0.25">
      <c r="A87" s="185">
        <v>84</v>
      </c>
      <c r="B87" s="186" t="s">
        <v>458</v>
      </c>
      <c r="C87" s="187">
        <v>0.36</v>
      </c>
      <c r="D87" s="187">
        <v>0.05</v>
      </c>
    </row>
    <row r="88" spans="1:4" ht="15" thickBot="1" x14ac:dyDescent="0.25">
      <c r="A88" s="185">
        <v>85</v>
      </c>
      <c r="B88" s="186" t="s">
        <v>459</v>
      </c>
      <c r="C88" s="187">
        <v>0.36</v>
      </c>
      <c r="D88" s="187">
        <v>0.05</v>
      </c>
    </row>
    <row r="89" spans="1:4" ht="15" thickBot="1" x14ac:dyDescent="0.25">
      <c r="A89" s="185">
        <v>86</v>
      </c>
      <c r="B89" s="186" t="s">
        <v>460</v>
      </c>
      <c r="C89" s="187">
        <v>0.36</v>
      </c>
      <c r="D89" s="187">
        <v>0.05</v>
      </c>
    </row>
    <row r="90" spans="1:4" ht="15" thickBot="1" x14ac:dyDescent="0.25">
      <c r="A90" s="185">
        <v>87</v>
      </c>
      <c r="B90" s="186" t="s">
        <v>461</v>
      </c>
      <c r="C90" s="187">
        <v>0.36</v>
      </c>
      <c r="D90" s="187">
        <v>0.05</v>
      </c>
    </row>
    <row r="91" spans="1:4" ht="15" thickBot="1" x14ac:dyDescent="0.25">
      <c r="A91" s="185">
        <v>88</v>
      </c>
      <c r="B91" s="186" t="s">
        <v>462</v>
      </c>
      <c r="C91" s="187">
        <v>0.36</v>
      </c>
      <c r="D91" s="187">
        <v>0.05</v>
      </c>
    </row>
    <row r="92" spans="1:4" ht="15" thickBot="1" x14ac:dyDescent="0.25">
      <c r="A92" s="185">
        <v>89</v>
      </c>
      <c r="B92" s="186" t="s">
        <v>463</v>
      </c>
      <c r="C92" s="187">
        <v>0.36</v>
      </c>
      <c r="D92" s="187">
        <v>0.05</v>
      </c>
    </row>
    <row r="93" spans="1:4" ht="15" thickBot="1" x14ac:dyDescent="0.25">
      <c r="A93" s="185">
        <v>90</v>
      </c>
      <c r="B93" s="186" t="s">
        <v>464</v>
      </c>
      <c r="C93" s="187">
        <v>0.36</v>
      </c>
      <c r="D93" s="187">
        <v>0.05</v>
      </c>
    </row>
    <row r="94" spans="1:4" ht="15" thickBot="1" x14ac:dyDescent="0.25">
      <c r="A94" s="185">
        <v>91</v>
      </c>
      <c r="B94" s="186" t="s">
        <v>465</v>
      </c>
      <c r="C94" s="187">
        <v>0.36</v>
      </c>
      <c r="D94" s="187">
        <v>0.05</v>
      </c>
    </row>
    <row r="95" spans="1:4" ht="15" thickBot="1" x14ac:dyDescent="0.25">
      <c r="A95" s="185">
        <v>92</v>
      </c>
      <c r="B95" s="186" t="s">
        <v>466</v>
      </c>
      <c r="C95" s="187">
        <v>0.36</v>
      </c>
      <c r="D95" s="187">
        <v>0.05</v>
      </c>
    </row>
    <row r="96" spans="1:4" ht="15" thickBot="1" x14ac:dyDescent="0.25">
      <c r="A96" s="185">
        <v>93</v>
      </c>
      <c r="B96" s="186" t="s">
        <v>467</v>
      </c>
      <c r="C96" s="187">
        <v>0.36</v>
      </c>
      <c r="D96" s="187">
        <v>0.05</v>
      </c>
    </row>
    <row r="97" spans="1:4" ht="15" thickBot="1" x14ac:dyDescent="0.25">
      <c r="A97" s="185">
        <v>94</v>
      </c>
      <c r="B97" s="186" t="s">
        <v>468</v>
      </c>
      <c r="C97" s="187">
        <v>0.36</v>
      </c>
      <c r="D97" s="187">
        <v>0.05</v>
      </c>
    </row>
    <row r="98" spans="1:4" ht="15" thickBot="1" x14ac:dyDescent="0.25">
      <c r="A98" s="185">
        <v>95</v>
      </c>
      <c r="B98" s="186" t="s">
        <v>469</v>
      </c>
      <c r="C98" s="187">
        <v>0.36</v>
      </c>
      <c r="D98" s="187">
        <v>0.05</v>
      </c>
    </row>
    <row r="99" spans="1:4" ht="15" thickBot="1" x14ac:dyDescent="0.25">
      <c r="A99" s="185">
        <v>96</v>
      </c>
      <c r="B99" s="186" t="s">
        <v>470</v>
      </c>
      <c r="C99" s="187">
        <v>0.06</v>
      </c>
      <c r="D99" s="187">
        <v>0.01</v>
      </c>
    </row>
    <row r="100" spans="1:4" ht="15" thickBot="1" x14ac:dyDescent="0.25">
      <c r="A100" s="185">
        <v>97</v>
      </c>
      <c r="B100" s="186" t="s">
        <v>471</v>
      </c>
      <c r="C100" s="187">
        <v>0.36</v>
      </c>
      <c r="D100" s="187">
        <v>0.05</v>
      </c>
    </row>
    <row r="101" spans="1:4" ht="15" thickBot="1" x14ac:dyDescent="0.25">
      <c r="A101" s="185">
        <v>98</v>
      </c>
      <c r="B101" s="186" t="s">
        <v>472</v>
      </c>
      <c r="C101" s="187">
        <v>0.36</v>
      </c>
      <c r="D101" s="187">
        <v>0.05</v>
      </c>
    </row>
    <row r="102" spans="1:4" ht="15" thickBot="1" x14ac:dyDescent="0.25">
      <c r="A102" s="185">
        <v>99</v>
      </c>
      <c r="B102" s="186" t="s">
        <v>473</v>
      </c>
      <c r="C102" s="187">
        <v>0.36</v>
      </c>
      <c r="D102" s="187">
        <v>0.05</v>
      </c>
    </row>
    <row r="103" spans="1:4" ht="15" thickBot="1" x14ac:dyDescent="0.25">
      <c r="A103" s="185">
        <v>100</v>
      </c>
      <c r="B103" s="186" t="s">
        <v>474</v>
      </c>
      <c r="C103" s="187">
        <v>0.36</v>
      </c>
      <c r="D103" s="187">
        <v>0.05</v>
      </c>
    </row>
    <row r="104" spans="1:4" ht="15" thickBot="1" x14ac:dyDescent="0.25">
      <c r="A104" s="185">
        <v>101</v>
      </c>
      <c r="B104" s="186" t="s">
        <v>475</v>
      </c>
      <c r="C104" s="187">
        <v>0.36</v>
      </c>
      <c r="D104" s="187">
        <v>0.05</v>
      </c>
    </row>
    <row r="105" spans="1:4" ht="15" thickBot="1" x14ac:dyDescent="0.25">
      <c r="A105" s="185">
        <v>102</v>
      </c>
      <c r="B105" s="186" t="s">
        <v>476</v>
      </c>
      <c r="C105" s="187">
        <v>0.36</v>
      </c>
      <c r="D105" s="187">
        <v>0.05</v>
      </c>
    </row>
    <row r="106" spans="1:4" ht="15" thickBot="1" x14ac:dyDescent="0.25">
      <c r="A106" s="185">
        <v>103</v>
      </c>
      <c r="B106" s="186" t="s">
        <v>477</v>
      </c>
      <c r="C106" s="187">
        <v>0.36</v>
      </c>
      <c r="D106" s="187">
        <v>0.05</v>
      </c>
    </row>
    <row r="107" spans="1:4" ht="15" thickBot="1" x14ac:dyDescent="0.25">
      <c r="A107" s="185">
        <v>104</v>
      </c>
      <c r="B107" s="186" t="s">
        <v>478</v>
      </c>
      <c r="C107" s="187">
        <v>0.36</v>
      </c>
      <c r="D107" s="187">
        <v>0.05</v>
      </c>
    </row>
    <row r="108" spans="1:4" ht="15" thickBot="1" x14ac:dyDescent="0.25">
      <c r="A108" s="185">
        <v>105</v>
      </c>
      <c r="B108" s="186" t="s">
        <v>479</v>
      </c>
      <c r="C108" s="187">
        <v>0.36</v>
      </c>
      <c r="D108" s="187">
        <v>0.05</v>
      </c>
    </row>
    <row r="109" spans="1:4" ht="15" thickBot="1" x14ac:dyDescent="0.25">
      <c r="A109" s="185">
        <v>106</v>
      </c>
      <c r="B109" s="186" t="s">
        <v>480</v>
      </c>
      <c r="C109" s="187">
        <v>0.36</v>
      </c>
      <c r="D109" s="187">
        <v>0.05</v>
      </c>
    </row>
    <row r="110" spans="1:4" ht="15" thickBot="1" x14ac:dyDescent="0.25">
      <c r="A110" s="185">
        <v>107</v>
      </c>
      <c r="B110" s="186" t="s">
        <v>481</v>
      </c>
      <c r="C110" s="187">
        <v>0.36</v>
      </c>
      <c r="D110" s="187">
        <v>0.05</v>
      </c>
    </row>
    <row r="111" spans="1:4" ht="15" thickBot="1" x14ac:dyDescent="0.25">
      <c r="A111" s="185">
        <v>108</v>
      </c>
      <c r="B111" s="186" t="s">
        <v>482</v>
      </c>
      <c r="C111" s="187">
        <v>0.36</v>
      </c>
      <c r="D111" s="187">
        <v>0.05</v>
      </c>
    </row>
    <row r="112" spans="1:4" ht="15" thickBot="1" x14ac:dyDescent="0.25">
      <c r="A112" s="185">
        <v>109</v>
      </c>
      <c r="B112" s="186" t="s">
        <v>483</v>
      </c>
      <c r="C112" s="187">
        <v>0.36</v>
      </c>
      <c r="D112" s="187">
        <v>0.05</v>
      </c>
    </row>
    <row r="113" spans="1:4" ht="15" thickBot="1" x14ac:dyDescent="0.25">
      <c r="A113" s="185">
        <v>110</v>
      </c>
      <c r="B113" s="186" t="s">
        <v>484</v>
      </c>
      <c r="C113" s="187">
        <v>0.36</v>
      </c>
      <c r="D113" s="187">
        <v>0.05</v>
      </c>
    </row>
    <row r="114" spans="1:4" ht="15" thickBot="1" x14ac:dyDescent="0.25">
      <c r="A114" s="185">
        <v>111</v>
      </c>
      <c r="B114" s="186" t="s">
        <v>485</v>
      </c>
      <c r="C114" s="187">
        <v>0.36</v>
      </c>
      <c r="D114" s="187">
        <v>0.05</v>
      </c>
    </row>
    <row r="115" spans="1:4" ht="15" thickBot="1" x14ac:dyDescent="0.25">
      <c r="A115" s="185">
        <v>112</v>
      </c>
      <c r="B115" s="186" t="s">
        <v>486</v>
      </c>
      <c r="C115" s="187">
        <v>0.36</v>
      </c>
      <c r="D115" s="187">
        <v>0.05</v>
      </c>
    </row>
    <row r="116" spans="1:4" ht="15" thickBot="1" x14ac:dyDescent="0.25">
      <c r="A116" s="185">
        <v>113</v>
      </c>
      <c r="B116" s="186" t="s">
        <v>487</v>
      </c>
      <c r="C116" s="187">
        <v>0.36</v>
      </c>
      <c r="D116" s="187">
        <v>0.05</v>
      </c>
    </row>
    <row r="117" spans="1:4" ht="15" thickBot="1" x14ac:dyDescent="0.25">
      <c r="A117" s="185">
        <v>114</v>
      </c>
      <c r="B117" s="186" t="s">
        <v>488</v>
      </c>
      <c r="C117" s="187">
        <v>0.36</v>
      </c>
      <c r="D117" s="187">
        <v>0.05</v>
      </c>
    </row>
    <row r="118" spans="1:4" ht="15" thickBot="1" x14ac:dyDescent="0.25">
      <c r="A118" s="185">
        <v>115</v>
      </c>
      <c r="B118" s="186" t="s">
        <v>489</v>
      </c>
      <c r="C118" s="187">
        <v>0.36</v>
      </c>
      <c r="D118" s="187">
        <v>0.05</v>
      </c>
    </row>
    <row r="119" spans="1:4" ht="15" thickBot="1" x14ac:dyDescent="0.25">
      <c r="A119" s="185">
        <v>116</v>
      </c>
      <c r="B119" s="186" t="s">
        <v>490</v>
      </c>
      <c r="C119" s="187">
        <v>0.36</v>
      </c>
      <c r="D119" s="187">
        <v>0.05</v>
      </c>
    </row>
    <row r="120" spans="1:4" ht="15" thickBot="1" x14ac:dyDescent="0.25">
      <c r="A120" s="185">
        <v>117</v>
      </c>
      <c r="B120" s="186" t="s">
        <v>491</v>
      </c>
      <c r="C120" s="187">
        <v>0.36</v>
      </c>
      <c r="D120" s="187">
        <v>0.05</v>
      </c>
    </row>
    <row r="121" spans="1:4" ht="15" thickBot="1" x14ac:dyDescent="0.25">
      <c r="A121" s="185">
        <v>118</v>
      </c>
      <c r="B121" s="186" t="s">
        <v>492</v>
      </c>
      <c r="C121" s="187">
        <v>0.05</v>
      </c>
      <c r="D121" s="187">
        <v>5.05</v>
      </c>
    </row>
    <row r="122" spans="1:4" ht="15" thickBot="1" x14ac:dyDescent="0.25">
      <c r="A122" s="185">
        <v>119</v>
      </c>
      <c r="B122" s="186" t="s">
        <v>493</v>
      </c>
      <c r="C122" s="187">
        <v>0.02</v>
      </c>
      <c r="D122" s="187">
        <v>10.97</v>
      </c>
    </row>
    <row r="123" spans="1:4" ht="15" thickBot="1" x14ac:dyDescent="0.25">
      <c r="A123" s="185">
        <v>120</v>
      </c>
      <c r="B123" s="186" t="s">
        <v>56</v>
      </c>
      <c r="C123" s="187">
        <v>14.19</v>
      </c>
      <c r="D123" s="187">
        <v>5.89</v>
      </c>
    </row>
    <row r="124" spans="1:4" ht="15" thickBot="1" x14ac:dyDescent="0.25">
      <c r="A124" s="185">
        <v>121</v>
      </c>
      <c r="B124" s="186" t="s">
        <v>494</v>
      </c>
      <c r="C124" s="187">
        <v>4.7</v>
      </c>
      <c r="D124" s="187">
        <v>2.38</v>
      </c>
    </row>
    <row r="125" spans="1:4" ht="15" thickBot="1" x14ac:dyDescent="0.25">
      <c r="A125" s="185">
        <v>122</v>
      </c>
      <c r="B125" s="186" t="s">
        <v>495</v>
      </c>
      <c r="C125" s="187">
        <v>357.39</v>
      </c>
      <c r="D125" s="187">
        <v>365.91</v>
      </c>
    </row>
    <row r="126" spans="1:4" ht="15" thickBot="1" x14ac:dyDescent="0.25">
      <c r="A126" s="185">
        <v>123</v>
      </c>
      <c r="B126" s="186" t="s">
        <v>496</v>
      </c>
      <c r="C126" s="187">
        <v>32.32</v>
      </c>
      <c r="D126" s="187">
        <v>9.49</v>
      </c>
    </row>
    <row r="127" spans="1:4" ht="15" thickBot="1" x14ac:dyDescent="0.25">
      <c r="A127" s="185">
        <v>124</v>
      </c>
      <c r="B127" s="186" t="s">
        <v>497</v>
      </c>
      <c r="C127" s="187">
        <v>38.58</v>
      </c>
      <c r="D127" s="187">
        <v>21.9</v>
      </c>
    </row>
    <row r="128" spans="1:4" ht="15" thickBot="1" x14ac:dyDescent="0.25">
      <c r="A128" s="185">
        <v>125</v>
      </c>
      <c r="B128" s="186" t="s">
        <v>498</v>
      </c>
      <c r="C128" s="187">
        <v>1.17</v>
      </c>
      <c r="D128" s="187">
        <v>1.0900000000000001</v>
      </c>
    </row>
    <row r="129" spans="1:4" ht="15" thickBot="1" x14ac:dyDescent="0.25">
      <c r="A129" s="185">
        <v>126</v>
      </c>
      <c r="B129" s="186" t="s">
        <v>499</v>
      </c>
      <c r="C129" s="187">
        <v>193.86</v>
      </c>
      <c r="D129" s="187">
        <v>62.31</v>
      </c>
    </row>
    <row r="130" spans="1:4" ht="15" thickBot="1" x14ac:dyDescent="0.25">
      <c r="A130" s="185">
        <v>127</v>
      </c>
      <c r="B130" s="186" t="s">
        <v>500</v>
      </c>
      <c r="C130" s="187">
        <v>2.39</v>
      </c>
      <c r="D130" s="187">
        <v>0.53</v>
      </c>
    </row>
    <row r="131" spans="1:4" ht="15" thickBot="1" x14ac:dyDescent="0.25">
      <c r="A131" s="185">
        <v>128</v>
      </c>
      <c r="B131" s="186" t="s">
        <v>63</v>
      </c>
      <c r="C131" s="187">
        <v>6.65</v>
      </c>
      <c r="D131" s="187">
        <v>15.97</v>
      </c>
    </row>
    <row r="132" spans="1:4" ht="15" thickBot="1" x14ac:dyDescent="0.25">
      <c r="A132" s="185">
        <v>129</v>
      </c>
      <c r="B132" s="186" t="s">
        <v>501</v>
      </c>
      <c r="C132" s="187">
        <v>4.0999999999999996</v>
      </c>
      <c r="D132" s="187">
        <v>8.19</v>
      </c>
    </row>
    <row r="133" spans="1:4" ht="15" thickBot="1" x14ac:dyDescent="0.25">
      <c r="A133" s="185">
        <v>130</v>
      </c>
      <c r="B133" s="186" t="s">
        <v>502</v>
      </c>
      <c r="C133" s="187">
        <v>8.23</v>
      </c>
      <c r="D133" s="187">
        <v>19.600000000000001</v>
      </c>
    </row>
    <row r="134" spans="1:4" ht="15" thickBot="1" x14ac:dyDescent="0.25">
      <c r="A134" s="185">
        <v>131</v>
      </c>
      <c r="B134" s="186" t="s">
        <v>77</v>
      </c>
      <c r="C134" s="187">
        <v>4.5</v>
      </c>
      <c r="D134" s="187">
        <v>3.78</v>
      </c>
    </row>
    <row r="135" spans="1:4" ht="15" thickBot="1" x14ac:dyDescent="0.25">
      <c r="A135" s="185">
        <v>132</v>
      </c>
      <c r="B135" s="186" t="s">
        <v>503</v>
      </c>
      <c r="C135" s="187">
        <v>14.87</v>
      </c>
      <c r="D135" s="187">
        <v>14.63</v>
      </c>
    </row>
    <row r="136" spans="1:4" ht="15" thickBot="1" x14ac:dyDescent="0.25">
      <c r="A136" s="185">
        <v>133</v>
      </c>
      <c r="B136" s="186" t="s">
        <v>504</v>
      </c>
      <c r="C136" s="187">
        <v>2.85</v>
      </c>
      <c r="D136" s="187">
        <v>3.42</v>
      </c>
    </row>
    <row r="137" spans="1:4" ht="15" thickBot="1" x14ac:dyDescent="0.25">
      <c r="A137" s="185">
        <v>134</v>
      </c>
      <c r="B137" s="186" t="s">
        <v>505</v>
      </c>
      <c r="C137" s="187">
        <v>3.33</v>
      </c>
      <c r="D137" s="187">
        <v>3.33</v>
      </c>
    </row>
    <row r="138" spans="1:4" ht="15" thickBot="1" x14ac:dyDescent="0.25">
      <c r="A138" s="185">
        <v>135</v>
      </c>
      <c r="B138" s="186" t="s">
        <v>506</v>
      </c>
      <c r="C138" s="187">
        <v>1.72</v>
      </c>
      <c r="D138" s="187">
        <v>1.72</v>
      </c>
    </row>
    <row r="139" spans="1:4" ht="15" thickBot="1" x14ac:dyDescent="0.25">
      <c r="A139" s="185">
        <v>136</v>
      </c>
      <c r="B139" s="186" t="s">
        <v>507</v>
      </c>
      <c r="C139" s="187">
        <v>11.91</v>
      </c>
      <c r="D139" s="187">
        <v>11.91</v>
      </c>
    </row>
    <row r="140" spans="1:4" ht="15" thickBot="1" x14ac:dyDescent="0.25">
      <c r="A140" s="185">
        <v>137</v>
      </c>
      <c r="B140" s="186" t="s">
        <v>507</v>
      </c>
      <c r="C140" s="187">
        <v>12.39</v>
      </c>
      <c r="D140" s="187">
        <v>12.39</v>
      </c>
    </row>
    <row r="141" spans="1:4" ht="15" thickBot="1" x14ac:dyDescent="0.25">
      <c r="A141" s="185">
        <v>138</v>
      </c>
      <c r="B141" s="186" t="s">
        <v>507</v>
      </c>
      <c r="C141" s="187">
        <v>4.3899999999999997</v>
      </c>
      <c r="D141" s="187">
        <v>4.3899999999999997</v>
      </c>
    </row>
    <row r="142" spans="1:4" ht="15" thickBot="1" x14ac:dyDescent="0.25">
      <c r="A142" s="185">
        <v>139</v>
      </c>
      <c r="B142" s="186" t="s">
        <v>508</v>
      </c>
      <c r="C142" s="187">
        <v>7.41</v>
      </c>
      <c r="D142" s="187">
        <v>7.41</v>
      </c>
    </row>
    <row r="143" spans="1:4" ht="15" thickBot="1" x14ac:dyDescent="0.25">
      <c r="A143" s="185">
        <v>140</v>
      </c>
      <c r="B143" s="186" t="s">
        <v>508</v>
      </c>
      <c r="C143" s="187">
        <v>5.56</v>
      </c>
      <c r="D143" s="187">
        <v>5.56</v>
      </c>
    </row>
    <row r="144" spans="1:4" ht="15" thickBot="1" x14ac:dyDescent="0.25">
      <c r="A144" s="185">
        <v>141</v>
      </c>
      <c r="B144" s="186" t="s">
        <v>508</v>
      </c>
      <c r="C144" s="187">
        <v>2.78</v>
      </c>
      <c r="D144" s="187">
        <v>2.78</v>
      </c>
    </row>
    <row r="145" spans="1:4" ht="15" thickBot="1" x14ac:dyDescent="0.25">
      <c r="A145" s="185">
        <v>142</v>
      </c>
      <c r="B145" s="186" t="s">
        <v>509</v>
      </c>
      <c r="C145" s="187">
        <v>4.33</v>
      </c>
      <c r="D145" s="187">
        <v>4.33</v>
      </c>
    </row>
    <row r="146" spans="1:4" ht="15" thickBot="1" x14ac:dyDescent="0.25">
      <c r="A146" s="185">
        <v>143</v>
      </c>
      <c r="B146" s="186" t="s">
        <v>509</v>
      </c>
      <c r="C146" s="187">
        <v>5.57</v>
      </c>
      <c r="D146" s="187">
        <v>5.57</v>
      </c>
    </row>
    <row r="147" spans="1:4" ht="15" thickBot="1" x14ac:dyDescent="0.25">
      <c r="A147" s="185">
        <v>144</v>
      </c>
      <c r="B147" s="186" t="s">
        <v>510</v>
      </c>
      <c r="C147" s="187">
        <v>20.91</v>
      </c>
      <c r="D147" s="187">
        <v>20.91</v>
      </c>
    </row>
    <row r="148" spans="1:4" ht="15" thickBot="1" x14ac:dyDescent="0.25">
      <c r="A148" s="185">
        <v>145</v>
      </c>
      <c r="B148" s="186" t="s">
        <v>511</v>
      </c>
      <c r="C148" s="187">
        <v>3.37</v>
      </c>
      <c r="D148" s="187">
        <v>3.37</v>
      </c>
    </row>
    <row r="149" spans="1:4" ht="15" thickBot="1" x14ac:dyDescent="0.25">
      <c r="A149" s="185">
        <v>146</v>
      </c>
      <c r="B149" s="186" t="s">
        <v>511</v>
      </c>
      <c r="C149" s="187">
        <v>6.39</v>
      </c>
      <c r="D149" s="187">
        <v>6.39</v>
      </c>
    </row>
    <row r="150" spans="1:4" ht="15" thickBot="1" x14ac:dyDescent="0.25">
      <c r="A150" s="185">
        <v>147</v>
      </c>
      <c r="B150" s="186" t="s">
        <v>511</v>
      </c>
      <c r="C150" s="187">
        <v>5.07</v>
      </c>
      <c r="D150" s="187">
        <v>5.07</v>
      </c>
    </row>
    <row r="151" spans="1:4" ht="15" thickBot="1" x14ac:dyDescent="0.25">
      <c r="A151" s="185">
        <v>148</v>
      </c>
      <c r="B151" s="186" t="s">
        <v>512</v>
      </c>
      <c r="C151" s="187">
        <v>1.21</v>
      </c>
      <c r="D151" s="187">
        <v>7.15</v>
      </c>
    </row>
    <row r="152" spans="1:4" ht="15" thickBot="1" x14ac:dyDescent="0.25">
      <c r="A152" s="185">
        <v>149</v>
      </c>
      <c r="B152" s="186" t="s">
        <v>513</v>
      </c>
      <c r="C152" s="187">
        <v>1.36</v>
      </c>
      <c r="D152" s="187">
        <v>8.0299999999999994</v>
      </c>
    </row>
    <row r="153" spans="1:4" ht="15" thickBot="1" x14ac:dyDescent="0.25">
      <c r="A153" s="185">
        <v>150</v>
      </c>
      <c r="B153" s="186" t="s">
        <v>514</v>
      </c>
      <c r="C153" s="187">
        <v>1.38</v>
      </c>
      <c r="D153" s="187">
        <v>8.16</v>
      </c>
    </row>
    <row r="154" spans="1:4" ht="15" thickBot="1" x14ac:dyDescent="0.25">
      <c r="A154" s="185">
        <v>151</v>
      </c>
      <c r="B154" s="186" t="s">
        <v>515</v>
      </c>
      <c r="C154" s="187">
        <v>10.210000000000001</v>
      </c>
      <c r="D154" s="187">
        <v>1.45</v>
      </c>
    </row>
    <row r="155" spans="1:4" ht="15" thickBot="1" x14ac:dyDescent="0.25">
      <c r="A155" s="185">
        <v>152</v>
      </c>
      <c r="B155" s="186" t="s">
        <v>516</v>
      </c>
      <c r="C155" s="187">
        <v>5.34</v>
      </c>
      <c r="D155" s="187">
        <v>1.71</v>
      </c>
    </row>
    <row r="156" spans="1:4" ht="15" thickBot="1" x14ac:dyDescent="0.25">
      <c r="A156" s="185">
        <v>153</v>
      </c>
      <c r="B156" s="186" t="s">
        <v>517</v>
      </c>
      <c r="C156" s="187">
        <v>2.92</v>
      </c>
      <c r="D156" s="187">
        <v>0.94</v>
      </c>
    </row>
    <row r="157" spans="1:4" ht="15" thickBot="1" x14ac:dyDescent="0.25">
      <c r="A157" s="185">
        <v>154</v>
      </c>
      <c r="B157" s="186" t="s">
        <v>518</v>
      </c>
      <c r="C157" s="187">
        <v>2.5</v>
      </c>
      <c r="D157" s="187">
        <v>0.83</v>
      </c>
    </row>
    <row r="158" spans="1:4" ht="15" thickBot="1" x14ac:dyDescent="0.25">
      <c r="A158" s="185">
        <v>155</v>
      </c>
      <c r="B158" s="186" t="s">
        <v>519</v>
      </c>
      <c r="C158" s="187">
        <v>2.85</v>
      </c>
      <c r="D158" s="187">
        <v>2.85</v>
      </c>
    </row>
    <row r="159" spans="1:4" ht="15" thickBot="1" x14ac:dyDescent="0.25">
      <c r="A159" s="185">
        <v>156</v>
      </c>
      <c r="B159" s="186" t="s">
        <v>520</v>
      </c>
      <c r="C159" s="187">
        <v>0.04</v>
      </c>
      <c r="D159" s="187">
        <v>0.04</v>
      </c>
    </row>
    <row r="160" spans="1:4" ht="15" thickBot="1" x14ac:dyDescent="0.25">
      <c r="A160" s="185">
        <v>157</v>
      </c>
      <c r="B160" s="186" t="s">
        <v>56</v>
      </c>
      <c r="C160" s="187">
        <v>7.88</v>
      </c>
      <c r="D160" s="187">
        <v>7.88</v>
      </c>
    </row>
    <row r="161" spans="1:4" ht="15" thickBot="1" x14ac:dyDescent="0.25">
      <c r="A161" s="185">
        <v>158</v>
      </c>
      <c r="B161" s="186" t="s">
        <v>521</v>
      </c>
      <c r="C161" s="187">
        <v>1.6</v>
      </c>
      <c r="D161" s="187">
        <v>15.26</v>
      </c>
    </row>
    <row r="162" spans="1:4" ht="15" thickBot="1" x14ac:dyDescent="0.25">
      <c r="A162" s="185">
        <v>159</v>
      </c>
      <c r="B162" s="186" t="s">
        <v>522</v>
      </c>
      <c r="C162" s="187">
        <v>0.42</v>
      </c>
      <c r="D162" s="187">
        <v>0.42</v>
      </c>
    </row>
    <row r="163" spans="1:4" ht="15" thickBot="1" x14ac:dyDescent="0.25">
      <c r="A163" s="185">
        <v>160</v>
      </c>
      <c r="B163" s="186" t="s">
        <v>523</v>
      </c>
      <c r="C163" s="187">
        <v>1</v>
      </c>
      <c r="D163" s="187">
        <v>1</v>
      </c>
    </row>
    <row r="164" spans="1:4" ht="15" thickBot="1" x14ac:dyDescent="0.25">
      <c r="A164" s="185">
        <v>161</v>
      </c>
      <c r="B164" s="186" t="s">
        <v>524</v>
      </c>
      <c r="C164" s="187">
        <v>1.56</v>
      </c>
      <c r="D164" s="187">
        <v>1.56</v>
      </c>
    </row>
    <row r="165" spans="1:4" ht="15" thickBot="1" x14ac:dyDescent="0.25">
      <c r="A165" s="185">
        <v>162</v>
      </c>
      <c r="B165" s="186" t="s">
        <v>525</v>
      </c>
      <c r="C165" s="187">
        <v>7.99</v>
      </c>
      <c r="D165" s="187">
        <v>2.66</v>
      </c>
    </row>
    <row r="166" spans="1:4" ht="15" thickBot="1" x14ac:dyDescent="0.25">
      <c r="A166" s="185">
        <v>163</v>
      </c>
      <c r="B166" s="186" t="s">
        <v>526</v>
      </c>
      <c r="C166" s="187">
        <v>2.23</v>
      </c>
      <c r="D166" s="187">
        <v>2.23</v>
      </c>
    </row>
    <row r="167" spans="1:4" ht="15" thickBot="1" x14ac:dyDescent="0.25">
      <c r="A167" s="185">
        <v>164</v>
      </c>
      <c r="B167" s="186" t="s">
        <v>527</v>
      </c>
      <c r="C167" s="187">
        <v>0.14000000000000001</v>
      </c>
      <c r="D167" s="187">
        <v>0.03</v>
      </c>
    </row>
    <row r="168" spans="1:4" ht="15" thickBot="1" x14ac:dyDescent="0.25">
      <c r="A168" s="185">
        <v>165</v>
      </c>
      <c r="B168" s="186" t="s">
        <v>528</v>
      </c>
      <c r="C168" s="187">
        <v>2.04</v>
      </c>
      <c r="D168" s="187">
        <v>2.0699999999999998</v>
      </c>
    </row>
    <row r="169" spans="1:4" ht="15" thickBot="1" x14ac:dyDescent="0.25">
      <c r="A169" s="185">
        <v>166</v>
      </c>
      <c r="B169" s="186" t="s">
        <v>529</v>
      </c>
      <c r="C169" s="187">
        <v>9.8800000000000008</v>
      </c>
      <c r="D169" s="187">
        <v>9.8800000000000008</v>
      </c>
    </row>
    <row r="170" spans="1:4" ht="15" thickBot="1" x14ac:dyDescent="0.25">
      <c r="A170" s="185">
        <v>167</v>
      </c>
      <c r="B170" s="186" t="s">
        <v>530</v>
      </c>
      <c r="C170" s="187">
        <v>1.28</v>
      </c>
      <c r="D170" s="187">
        <v>1.25</v>
      </c>
    </row>
    <row r="171" spans="1:4" ht="15" thickBot="1" x14ac:dyDescent="0.25">
      <c r="A171" s="185">
        <v>168</v>
      </c>
      <c r="B171" s="186" t="s">
        <v>531</v>
      </c>
      <c r="C171" s="187">
        <v>0.06</v>
      </c>
      <c r="D171" s="187">
        <v>0.06</v>
      </c>
    </row>
    <row r="172" spans="1:4" ht="15" thickBot="1" x14ac:dyDescent="0.25">
      <c r="A172" s="185">
        <v>169</v>
      </c>
      <c r="B172" s="186" t="s">
        <v>532</v>
      </c>
      <c r="C172" s="187">
        <v>0.15</v>
      </c>
      <c r="D172" s="187">
        <v>0.15</v>
      </c>
    </row>
    <row r="173" spans="1:4" ht="15" thickBot="1" x14ac:dyDescent="0.25">
      <c r="A173" s="185">
        <v>170</v>
      </c>
      <c r="B173" s="186" t="s">
        <v>533</v>
      </c>
      <c r="C173" s="187">
        <v>0.1</v>
      </c>
      <c r="D173" s="187">
        <v>0.1</v>
      </c>
    </row>
    <row r="174" spans="1:4" ht="15" thickBot="1" x14ac:dyDescent="0.25">
      <c r="A174" s="185">
        <v>171</v>
      </c>
      <c r="B174" s="186" t="s">
        <v>534</v>
      </c>
      <c r="C174" s="187">
        <v>1.17</v>
      </c>
      <c r="D174" s="187">
        <v>0.86</v>
      </c>
    </row>
    <row r="175" spans="1:4" ht="15" thickBot="1" x14ac:dyDescent="0.25">
      <c r="A175" s="185">
        <v>172</v>
      </c>
      <c r="B175" s="186" t="s">
        <v>535</v>
      </c>
      <c r="C175" s="187">
        <v>0.82</v>
      </c>
      <c r="D175" s="187">
        <v>0.7</v>
      </c>
    </row>
    <row r="176" spans="1:4" ht="15" thickBot="1" x14ac:dyDescent="0.25">
      <c r="A176" s="185">
        <v>173</v>
      </c>
      <c r="B176" s="186" t="s">
        <v>536</v>
      </c>
      <c r="C176" s="187">
        <v>0.08</v>
      </c>
      <c r="D176" s="187">
        <v>0.02</v>
      </c>
    </row>
    <row r="177" spans="1:4" ht="15" thickBot="1" x14ac:dyDescent="0.25">
      <c r="A177" s="185">
        <v>174</v>
      </c>
      <c r="B177" s="186" t="s">
        <v>537</v>
      </c>
      <c r="C177" s="187">
        <v>1.41</v>
      </c>
      <c r="D177" s="187">
        <v>1.41</v>
      </c>
    </row>
    <row r="178" spans="1:4" ht="15" thickBot="1" x14ac:dyDescent="0.25">
      <c r="A178" s="185">
        <v>175</v>
      </c>
      <c r="B178" s="186" t="s">
        <v>538</v>
      </c>
      <c r="C178" s="187">
        <v>0.08</v>
      </c>
      <c r="D178" s="187">
        <v>0.05</v>
      </c>
    </row>
    <row r="179" spans="1:4" ht="15" thickBot="1" x14ac:dyDescent="0.25">
      <c r="A179" s="185">
        <v>176</v>
      </c>
      <c r="B179" s="186" t="s">
        <v>539</v>
      </c>
      <c r="C179" s="187">
        <v>63.6</v>
      </c>
      <c r="D179" s="187">
        <v>83.89</v>
      </c>
    </row>
    <row r="180" spans="1:4" ht="15" thickBot="1" x14ac:dyDescent="0.25">
      <c r="A180" s="185">
        <v>177</v>
      </c>
      <c r="B180" s="186" t="s">
        <v>540</v>
      </c>
      <c r="C180" s="187">
        <v>0.39</v>
      </c>
      <c r="D180" s="187">
        <v>0.25</v>
      </c>
    </row>
    <row r="181" spans="1:4" ht="15" thickBot="1" x14ac:dyDescent="0.25">
      <c r="A181" s="185">
        <v>178</v>
      </c>
      <c r="B181" s="186" t="s">
        <v>541</v>
      </c>
      <c r="C181" s="187">
        <v>0.33</v>
      </c>
      <c r="D181" s="187">
        <v>0.33</v>
      </c>
    </row>
    <row r="182" spans="1:4" ht="15" thickBot="1" x14ac:dyDescent="0.25">
      <c r="A182" s="185">
        <v>179</v>
      </c>
      <c r="B182" s="186" t="s">
        <v>542</v>
      </c>
      <c r="C182" s="187">
        <v>2.71</v>
      </c>
      <c r="D182" s="187">
        <v>2.71</v>
      </c>
    </row>
    <row r="183" spans="1:4" ht="15" thickBot="1" x14ac:dyDescent="0.25">
      <c r="A183" s="185">
        <v>180</v>
      </c>
      <c r="B183" s="186" t="s">
        <v>543</v>
      </c>
      <c r="C183" s="187">
        <v>0.48</v>
      </c>
      <c r="D183" s="187">
        <v>0.19</v>
      </c>
    </row>
    <row r="184" spans="1:4" ht="15" thickBot="1" x14ac:dyDescent="0.25">
      <c r="A184" s="185">
        <v>181</v>
      </c>
      <c r="B184" s="186" t="s">
        <v>544</v>
      </c>
      <c r="C184" s="187">
        <v>18.7</v>
      </c>
      <c r="D184" s="187">
        <v>7.54</v>
      </c>
    </row>
    <row r="185" spans="1:4" ht="15" thickBot="1" x14ac:dyDescent="0.25">
      <c r="A185" s="185">
        <v>182</v>
      </c>
      <c r="B185" s="186" t="s">
        <v>545</v>
      </c>
      <c r="C185" s="187">
        <v>0.75</v>
      </c>
      <c r="D185" s="187">
        <v>0.86</v>
      </c>
    </row>
    <row r="186" spans="1:4" ht="15" thickBot="1" x14ac:dyDescent="0.25">
      <c r="A186" s="185">
        <v>183</v>
      </c>
      <c r="B186" s="186" t="s">
        <v>546</v>
      </c>
      <c r="C186" s="187">
        <v>10.96</v>
      </c>
      <c r="D186" s="187">
        <v>4.42</v>
      </c>
    </row>
    <row r="187" spans="1:4" ht="15" thickBot="1" x14ac:dyDescent="0.25">
      <c r="A187" s="185">
        <v>184</v>
      </c>
      <c r="B187" s="186" t="s">
        <v>547</v>
      </c>
      <c r="C187" s="187">
        <v>1.26</v>
      </c>
      <c r="D187" s="187">
        <v>0.51</v>
      </c>
    </row>
    <row r="188" spans="1:4" ht="15" thickBot="1" x14ac:dyDescent="0.25">
      <c r="A188" s="185">
        <v>185</v>
      </c>
      <c r="B188" s="186" t="s">
        <v>505</v>
      </c>
      <c r="C188" s="187">
        <v>16.43</v>
      </c>
      <c r="D188" s="187">
        <v>16.43</v>
      </c>
    </row>
    <row r="189" spans="1:4" ht="15" thickBot="1" x14ac:dyDescent="0.25">
      <c r="A189" s="185">
        <v>186</v>
      </c>
      <c r="B189" s="186" t="s">
        <v>548</v>
      </c>
      <c r="C189" s="187">
        <v>2.68</v>
      </c>
      <c r="D189" s="187">
        <v>1.34</v>
      </c>
    </row>
    <row r="190" spans="1:4" ht="15" thickBot="1" x14ac:dyDescent="0.25">
      <c r="A190" s="185">
        <v>187</v>
      </c>
      <c r="B190" s="186" t="s">
        <v>549</v>
      </c>
      <c r="C190" s="187">
        <v>11.04</v>
      </c>
      <c r="D190" s="187">
        <v>5.76</v>
      </c>
    </row>
    <row r="191" spans="1:4" ht="15" thickBot="1" x14ac:dyDescent="0.25">
      <c r="A191" s="185">
        <v>188</v>
      </c>
      <c r="B191" s="186" t="s">
        <v>550</v>
      </c>
      <c r="C191" s="187">
        <v>1.58</v>
      </c>
      <c r="D191" s="187">
        <v>0.38</v>
      </c>
    </row>
    <row r="192" spans="1:4" ht="15" thickBot="1" x14ac:dyDescent="0.25">
      <c r="A192" s="185">
        <v>189</v>
      </c>
      <c r="B192" s="186" t="s">
        <v>551</v>
      </c>
      <c r="C192" s="187">
        <v>0.13</v>
      </c>
      <c r="D192" s="187">
        <v>17.18</v>
      </c>
    </row>
    <row r="193" spans="1:4" ht="15" thickBot="1" x14ac:dyDescent="0.25">
      <c r="A193" s="185">
        <v>190</v>
      </c>
      <c r="B193" s="186" t="s">
        <v>552</v>
      </c>
      <c r="C193" s="187">
        <v>0.01</v>
      </c>
      <c r="D193" s="187">
        <v>0.04</v>
      </c>
    </row>
    <row r="194" spans="1:4" ht="15" thickBot="1" x14ac:dyDescent="0.25">
      <c r="A194" s="185">
        <v>191</v>
      </c>
      <c r="B194" s="188" t="s">
        <v>54</v>
      </c>
      <c r="C194" s="187">
        <v>0.84</v>
      </c>
      <c r="D194" s="187">
        <v>0.42</v>
      </c>
    </row>
    <row r="195" spans="1:4" ht="15" thickBot="1" x14ac:dyDescent="0.25">
      <c r="A195" s="185">
        <v>192</v>
      </c>
      <c r="B195" s="188" t="s">
        <v>63</v>
      </c>
      <c r="C195" s="187">
        <v>2.9</v>
      </c>
      <c r="D195" s="187">
        <v>1.2</v>
      </c>
    </row>
    <row r="196" spans="1:4" ht="15" thickBot="1" x14ac:dyDescent="0.25">
      <c r="A196" s="185">
        <v>193</v>
      </c>
      <c r="B196" s="186" t="s">
        <v>553</v>
      </c>
      <c r="C196" s="187">
        <v>4.83</v>
      </c>
      <c r="D196" s="187">
        <v>2.29</v>
      </c>
    </row>
    <row r="197" spans="1:4" ht="15" thickBot="1" x14ac:dyDescent="0.25">
      <c r="A197" s="185">
        <v>194</v>
      </c>
      <c r="B197" s="186" t="s">
        <v>554</v>
      </c>
      <c r="C197" s="187">
        <v>0.37</v>
      </c>
      <c r="D197" s="187">
        <v>0.18</v>
      </c>
    </row>
    <row r="198" spans="1:4" ht="15" thickBot="1" x14ac:dyDescent="0.25">
      <c r="A198" s="185">
        <v>195</v>
      </c>
      <c r="B198" s="186" t="s">
        <v>555</v>
      </c>
      <c r="C198" s="187">
        <v>0.52</v>
      </c>
      <c r="D198" s="187">
        <v>0.2</v>
      </c>
    </row>
    <row r="199" spans="1:4" ht="15" thickBot="1" x14ac:dyDescent="0.25">
      <c r="A199" s="185">
        <v>196</v>
      </c>
      <c r="B199" s="186" t="s">
        <v>556</v>
      </c>
      <c r="C199" s="187">
        <v>2.94</v>
      </c>
      <c r="D199" s="187">
        <v>1.4</v>
      </c>
    </row>
  </sheetData>
  <mergeCells count="3">
    <mergeCell ref="A2:A3"/>
    <mergeCell ref="B2:B3"/>
    <mergeCell ref="A1:D1"/>
  </mergeCell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3"/>
  <sheetViews>
    <sheetView zoomScale="80" zoomScaleNormal="80" workbookViewId="0">
      <selection activeCell="G10" sqref="G10"/>
    </sheetView>
  </sheetViews>
  <sheetFormatPr baseColWidth="10" defaultRowHeight="14.25" x14ac:dyDescent="0.2"/>
  <cols>
    <col min="1" max="1" width="6.625" customWidth="1"/>
    <col min="2" max="3" width="11" customWidth="1"/>
    <col min="5" max="5" width="18.625" customWidth="1"/>
    <col min="6" max="7" width="11" customWidth="1"/>
    <col min="8" max="8" width="10.5" customWidth="1"/>
    <col min="9" max="9" width="13.125" customWidth="1"/>
    <col min="10" max="10" width="14.75" customWidth="1"/>
    <col min="11" max="11" width="7" customWidth="1"/>
    <col min="12" max="13" width="11" customWidth="1"/>
    <col min="14" max="14" width="14.75" customWidth="1"/>
  </cols>
  <sheetData>
    <row r="1" spans="2:18" ht="15" x14ac:dyDescent="0.25">
      <c r="J1" s="114"/>
      <c r="K1" s="114"/>
    </row>
    <row r="2" spans="2:18" ht="7.5" customHeight="1" thickBot="1" x14ac:dyDescent="0.25"/>
    <row r="3" spans="2:18" ht="15" hidden="1" thickBot="1" x14ac:dyDescent="0.25"/>
    <row r="4" spans="2:18" ht="15" thickBot="1" x14ac:dyDescent="0.25">
      <c r="B4" s="196" t="s">
        <v>2</v>
      </c>
      <c r="C4" s="196" t="s">
        <v>3</v>
      </c>
      <c r="D4" s="197" t="s">
        <v>4</v>
      </c>
      <c r="E4" s="198" t="s">
        <v>5</v>
      </c>
      <c r="F4" s="199" t="s">
        <v>6</v>
      </c>
      <c r="G4" s="200"/>
      <c r="H4" s="199" t="s">
        <v>7</v>
      </c>
      <c r="I4" s="200"/>
      <c r="J4" s="199" t="s">
        <v>8</v>
      </c>
      <c r="K4" s="201"/>
      <c r="L4" s="199" t="s">
        <v>368</v>
      </c>
      <c r="M4" s="201"/>
    </row>
    <row r="5" spans="2:18" ht="40.5" customHeight="1" x14ac:dyDescent="0.2">
      <c r="B5" s="202"/>
      <c r="C5" s="202"/>
      <c r="D5" s="203"/>
      <c r="E5" s="204"/>
      <c r="F5" s="205" t="s">
        <v>9</v>
      </c>
      <c r="G5" s="205" t="s">
        <v>11</v>
      </c>
      <c r="H5" s="205" t="s">
        <v>9</v>
      </c>
      <c r="I5" s="205" t="s">
        <v>11</v>
      </c>
      <c r="J5" s="197" t="s">
        <v>6</v>
      </c>
      <c r="K5" s="197" t="s">
        <v>7</v>
      </c>
      <c r="L5" s="197" t="s">
        <v>6</v>
      </c>
      <c r="M5" s="197" t="s">
        <v>7</v>
      </c>
    </row>
    <row r="6" spans="2:18" ht="36" customHeight="1" thickBot="1" x14ac:dyDescent="0.25">
      <c r="B6" s="206"/>
      <c r="C6" s="206"/>
      <c r="D6" s="207"/>
      <c r="E6" s="208"/>
      <c r="F6" s="209" t="s">
        <v>10</v>
      </c>
      <c r="G6" s="209" t="s">
        <v>10</v>
      </c>
      <c r="H6" s="209" t="s">
        <v>10</v>
      </c>
      <c r="I6" s="209" t="s">
        <v>10</v>
      </c>
      <c r="J6" s="207"/>
      <c r="K6" s="207"/>
      <c r="L6" s="207"/>
      <c r="M6" s="207"/>
    </row>
    <row r="7" spans="2:18" ht="34.5" thickBot="1" x14ac:dyDescent="0.25">
      <c r="B7" s="1" t="s">
        <v>0</v>
      </c>
      <c r="C7" s="2" t="s">
        <v>0</v>
      </c>
      <c r="D7" s="2">
        <v>1</v>
      </c>
      <c r="E7" s="3" t="s">
        <v>1</v>
      </c>
      <c r="F7" s="3">
        <v>58.15</v>
      </c>
      <c r="G7" s="4">
        <v>11.05</v>
      </c>
      <c r="H7" s="4">
        <v>58.15</v>
      </c>
      <c r="I7" s="4">
        <v>11.05</v>
      </c>
      <c r="J7" s="5">
        <v>5.5</v>
      </c>
      <c r="K7" s="88">
        <v>5.5</v>
      </c>
      <c r="L7" s="93">
        <v>1.05</v>
      </c>
      <c r="M7" s="93">
        <v>1.05</v>
      </c>
      <c r="N7" s="102"/>
      <c r="O7" s="108"/>
    </row>
    <row r="8" spans="2:18" ht="45.75" thickBot="1" x14ac:dyDescent="0.25">
      <c r="B8" s="1" t="s">
        <v>0</v>
      </c>
      <c r="C8" s="2" t="s">
        <v>0</v>
      </c>
      <c r="D8" s="2">
        <v>2</v>
      </c>
      <c r="E8" s="3" t="s">
        <v>12</v>
      </c>
      <c r="F8" s="3">
        <v>37.67</v>
      </c>
      <c r="G8" s="4">
        <v>28.25</v>
      </c>
      <c r="H8" s="4">
        <v>37.67</v>
      </c>
      <c r="I8" s="4">
        <v>28.25</v>
      </c>
      <c r="J8" s="5">
        <v>2.66</v>
      </c>
      <c r="K8" s="88">
        <v>2.66</v>
      </c>
      <c r="L8" s="93">
        <v>1.33</v>
      </c>
      <c r="M8" s="93">
        <v>1.33</v>
      </c>
      <c r="N8" s="102"/>
      <c r="O8" s="108"/>
    </row>
    <row r="9" spans="2:18" ht="34.5" thickBot="1" x14ac:dyDescent="0.25">
      <c r="B9" s="1" t="s">
        <v>0</v>
      </c>
      <c r="C9" s="2" t="s">
        <v>0</v>
      </c>
      <c r="D9" s="2">
        <v>3</v>
      </c>
      <c r="E9" s="3" t="s">
        <v>13</v>
      </c>
      <c r="F9" s="3">
        <v>128.13999999999999</v>
      </c>
      <c r="G9" s="4">
        <v>109.32</v>
      </c>
      <c r="H9" s="4">
        <v>128.13999999999999</v>
      </c>
      <c r="I9" s="4">
        <v>109.32</v>
      </c>
      <c r="J9" s="5">
        <v>2.2799999999999998</v>
      </c>
      <c r="K9" s="88">
        <v>2.2799999999999998</v>
      </c>
      <c r="L9" s="93">
        <v>1.1100000000000001</v>
      </c>
      <c r="M9" s="94">
        <v>1.1100000000000001</v>
      </c>
      <c r="N9" s="102"/>
      <c r="O9" s="108"/>
    </row>
    <row r="10" spans="2:18" ht="34.5" thickBot="1" x14ac:dyDescent="0.25">
      <c r="B10" s="1" t="s">
        <v>0</v>
      </c>
      <c r="C10" s="2" t="s">
        <v>0</v>
      </c>
      <c r="D10" s="2">
        <v>4</v>
      </c>
      <c r="E10" s="3" t="s">
        <v>14</v>
      </c>
      <c r="F10" s="3">
        <v>133.41</v>
      </c>
      <c r="G10" s="4">
        <v>84.96</v>
      </c>
      <c r="H10" s="4">
        <v>133.41</v>
      </c>
      <c r="I10" s="4">
        <v>84.96</v>
      </c>
      <c r="J10" s="5">
        <v>1.57</v>
      </c>
      <c r="K10" s="88">
        <v>1.57</v>
      </c>
      <c r="L10" s="93">
        <v>0</v>
      </c>
      <c r="M10" s="94">
        <v>0</v>
      </c>
      <c r="N10" s="102"/>
      <c r="O10" s="108"/>
    </row>
    <row r="11" spans="2:18" ht="15" thickBot="1" x14ac:dyDescent="0.25">
      <c r="B11" s="1" t="s">
        <v>0</v>
      </c>
      <c r="C11" s="2" t="s">
        <v>0</v>
      </c>
      <c r="D11" s="2">
        <v>5</v>
      </c>
      <c r="E11" s="3" t="s">
        <v>15</v>
      </c>
      <c r="F11" s="3">
        <v>89.07</v>
      </c>
      <c r="G11" s="4">
        <v>80.03</v>
      </c>
      <c r="H11" s="4">
        <v>89.07</v>
      </c>
      <c r="I11" s="4">
        <v>80.03</v>
      </c>
      <c r="J11" s="5">
        <v>2.19</v>
      </c>
      <c r="K11" s="88">
        <v>2.19</v>
      </c>
      <c r="L11" s="93">
        <v>1.08</v>
      </c>
      <c r="M11" s="94">
        <v>1.08</v>
      </c>
      <c r="N11" s="102"/>
      <c r="O11" s="108"/>
    </row>
    <row r="12" spans="2:18" ht="34.5" thickBot="1" x14ac:dyDescent="0.25">
      <c r="B12" s="1" t="s">
        <v>0</v>
      </c>
      <c r="C12" s="2" t="s">
        <v>0</v>
      </c>
      <c r="D12" s="2">
        <v>6</v>
      </c>
      <c r="E12" s="3" t="s">
        <v>16</v>
      </c>
      <c r="F12" s="3">
        <v>23.99</v>
      </c>
      <c r="G12" s="4">
        <v>9.7200000000000006</v>
      </c>
      <c r="H12" s="4">
        <v>23.99</v>
      </c>
      <c r="I12" s="4">
        <v>9.7200000000000006</v>
      </c>
      <c r="J12" s="5">
        <v>5.5</v>
      </c>
      <c r="K12" s="88">
        <v>5.5</v>
      </c>
      <c r="L12" s="93">
        <v>5.5</v>
      </c>
      <c r="M12" s="94">
        <v>5.5</v>
      </c>
      <c r="N12" s="102"/>
      <c r="O12" s="108"/>
    </row>
    <row r="13" spans="2:18" ht="36" customHeight="1" thickBot="1" x14ac:dyDescent="0.25">
      <c r="B13" s="1" t="s">
        <v>0</v>
      </c>
      <c r="C13" s="2" t="s">
        <v>0</v>
      </c>
      <c r="D13" s="2">
        <v>7</v>
      </c>
      <c r="E13" s="3" t="s">
        <v>17</v>
      </c>
      <c r="F13" s="3">
        <v>34.119999999999997</v>
      </c>
      <c r="G13" s="4">
        <v>18.3</v>
      </c>
      <c r="H13" s="3">
        <v>34.119999999999997</v>
      </c>
      <c r="I13" s="4">
        <v>18.3</v>
      </c>
      <c r="J13" s="5">
        <v>5.21</v>
      </c>
      <c r="K13" s="88">
        <v>5.21</v>
      </c>
      <c r="L13" s="93">
        <v>3.35</v>
      </c>
      <c r="M13" s="94">
        <v>3.35</v>
      </c>
      <c r="N13" s="102"/>
      <c r="O13" s="108"/>
    </row>
    <row r="14" spans="2:18" ht="45.75" thickBot="1" x14ac:dyDescent="0.25">
      <c r="B14" s="1" t="s">
        <v>18</v>
      </c>
      <c r="C14" s="2" t="s">
        <v>18</v>
      </c>
      <c r="D14" s="2">
        <v>8</v>
      </c>
      <c r="E14" s="3" t="s">
        <v>19</v>
      </c>
      <c r="F14" s="3">
        <v>66.36</v>
      </c>
      <c r="G14" s="4">
        <v>65.739999999999995</v>
      </c>
      <c r="H14" s="3">
        <v>66.36</v>
      </c>
      <c r="I14" s="4">
        <v>65.739999999999995</v>
      </c>
      <c r="J14" s="5">
        <v>2.02</v>
      </c>
      <c r="K14" s="88">
        <v>2.02</v>
      </c>
      <c r="L14" s="93">
        <v>2.02</v>
      </c>
      <c r="M14" s="94">
        <v>2.02</v>
      </c>
      <c r="N14" s="102"/>
      <c r="O14" s="108"/>
      <c r="P14" s="8"/>
    </row>
    <row r="15" spans="2:18" ht="45.75" thickBot="1" x14ac:dyDescent="0.25">
      <c r="B15" s="109" t="s">
        <v>0</v>
      </c>
      <c r="C15" s="2" t="s">
        <v>0</v>
      </c>
      <c r="D15" s="2">
        <v>9</v>
      </c>
      <c r="E15" s="3" t="s">
        <v>20</v>
      </c>
      <c r="F15" s="3">
        <v>29.29</v>
      </c>
      <c r="G15" s="4">
        <v>26.35</v>
      </c>
      <c r="H15" s="3">
        <v>29.29</v>
      </c>
      <c r="I15" s="4">
        <v>26.35</v>
      </c>
      <c r="J15" s="5">
        <v>2.25</v>
      </c>
      <c r="K15" s="88">
        <v>2.25</v>
      </c>
      <c r="L15" s="93">
        <v>1.1399999999999999</v>
      </c>
      <c r="M15" s="94">
        <v>1.1399999999999999</v>
      </c>
      <c r="N15" s="102"/>
      <c r="O15" s="108"/>
      <c r="P15" s="115"/>
      <c r="Q15" s="116"/>
      <c r="R15" s="117"/>
    </row>
    <row r="16" spans="2:18" ht="34.5" thickBot="1" x14ac:dyDescent="0.25">
      <c r="B16" s="1" t="s">
        <v>0</v>
      </c>
      <c r="C16" s="2" t="s">
        <v>0</v>
      </c>
      <c r="D16" s="2">
        <v>10</v>
      </c>
      <c r="E16" s="3" t="s">
        <v>21</v>
      </c>
      <c r="F16" s="3">
        <v>68.97</v>
      </c>
      <c r="G16" s="4">
        <v>30.58</v>
      </c>
      <c r="H16" s="3">
        <v>68.97</v>
      </c>
      <c r="I16" s="4">
        <v>30.58</v>
      </c>
      <c r="J16" s="5">
        <v>4.2699999999999996</v>
      </c>
      <c r="K16" s="88">
        <v>4.2699999999999996</v>
      </c>
      <c r="L16" s="93">
        <v>2.0099999999999998</v>
      </c>
      <c r="M16" s="93">
        <v>2.0099999999999998</v>
      </c>
      <c r="N16" s="102"/>
      <c r="O16" s="108"/>
    </row>
    <row r="17" spans="1:15" ht="34.5" thickBot="1" x14ac:dyDescent="0.25">
      <c r="B17" s="1" t="s">
        <v>0</v>
      </c>
      <c r="C17" s="2" t="s">
        <v>0</v>
      </c>
      <c r="D17" s="2">
        <v>11</v>
      </c>
      <c r="E17" s="3" t="s">
        <v>22</v>
      </c>
      <c r="F17" s="3">
        <v>45.06</v>
      </c>
      <c r="G17" s="4">
        <v>17.91</v>
      </c>
      <c r="H17" s="3">
        <v>45.06</v>
      </c>
      <c r="I17" s="4">
        <v>17.91</v>
      </c>
      <c r="J17" s="5">
        <v>5.0199999999999996</v>
      </c>
      <c r="K17" s="88">
        <v>5.0199999999999996</v>
      </c>
      <c r="L17" s="93">
        <v>2.5</v>
      </c>
      <c r="M17" s="94">
        <v>2.5</v>
      </c>
      <c r="N17" s="102"/>
      <c r="O17" s="108"/>
    </row>
    <row r="18" spans="1:15" ht="15" thickBot="1" x14ac:dyDescent="0.25">
      <c r="B18" s="1" t="s">
        <v>0</v>
      </c>
      <c r="C18" s="2" t="s">
        <v>0</v>
      </c>
      <c r="D18" s="2">
        <v>12</v>
      </c>
      <c r="E18" s="3" t="s">
        <v>23</v>
      </c>
      <c r="F18" s="3">
        <v>46.12</v>
      </c>
      <c r="G18" s="4">
        <v>23.6</v>
      </c>
      <c r="H18" s="3">
        <v>46.12</v>
      </c>
      <c r="I18" s="4">
        <v>23.6</v>
      </c>
      <c r="J18" s="5">
        <v>5.5</v>
      </c>
      <c r="K18" s="88">
        <v>5.5</v>
      </c>
      <c r="L18" s="93">
        <v>5.5</v>
      </c>
      <c r="M18" s="94">
        <v>5.5</v>
      </c>
      <c r="N18" s="102"/>
      <c r="O18" s="108"/>
    </row>
    <row r="19" spans="1:15" ht="51.75" customHeight="1" thickBot="1" x14ac:dyDescent="0.25">
      <c r="A19" s="108"/>
      <c r="B19" s="1" t="s">
        <v>18</v>
      </c>
      <c r="C19" s="2" t="s">
        <v>18</v>
      </c>
      <c r="D19" s="2">
        <v>13</v>
      </c>
      <c r="E19" s="3" t="s">
        <v>24</v>
      </c>
      <c r="F19" s="3">
        <v>96.02</v>
      </c>
      <c r="G19" s="4">
        <v>95.17</v>
      </c>
      <c r="H19" s="3">
        <v>96.02</v>
      </c>
      <c r="I19" s="4">
        <v>95.17</v>
      </c>
      <c r="J19" s="5">
        <v>1</v>
      </c>
      <c r="K19" s="88">
        <v>1</v>
      </c>
      <c r="L19" s="93">
        <v>0</v>
      </c>
      <c r="M19" s="94">
        <v>0</v>
      </c>
      <c r="N19" s="102"/>
      <c r="O19" s="108"/>
    </row>
    <row r="20" spans="1:15" ht="15" thickBot="1" x14ac:dyDescent="0.25">
      <c r="B20" s="138" t="s">
        <v>0</v>
      </c>
      <c r="C20" s="138" t="s">
        <v>0</v>
      </c>
      <c r="D20" s="138">
        <v>14</v>
      </c>
      <c r="E20" s="3" t="s">
        <v>25</v>
      </c>
      <c r="F20" s="3">
        <v>108.56</v>
      </c>
      <c r="G20" s="4">
        <v>25.31</v>
      </c>
      <c r="H20" s="3">
        <v>108.56</v>
      </c>
      <c r="I20" s="4">
        <v>25.31</v>
      </c>
      <c r="J20" s="5">
        <v>4.05</v>
      </c>
      <c r="K20" s="88">
        <v>4.05</v>
      </c>
      <c r="L20" s="93">
        <v>1.5</v>
      </c>
      <c r="M20" s="94">
        <v>1.5</v>
      </c>
      <c r="N20" s="135"/>
      <c r="O20" s="102"/>
    </row>
    <row r="21" spans="1:15" ht="23.25" thickBot="1" x14ac:dyDescent="0.25">
      <c r="B21" s="140"/>
      <c r="C21" s="140"/>
      <c r="D21" s="140"/>
      <c r="E21" s="3" t="s">
        <v>26</v>
      </c>
      <c r="F21" s="3">
        <v>12.22</v>
      </c>
      <c r="G21" s="4">
        <v>12.18</v>
      </c>
      <c r="H21" s="3">
        <v>12.22</v>
      </c>
      <c r="I21" s="4">
        <v>12.18</v>
      </c>
      <c r="J21" s="5">
        <v>1</v>
      </c>
      <c r="K21" s="88">
        <v>1</v>
      </c>
      <c r="L21" s="93">
        <v>0</v>
      </c>
      <c r="M21" s="94">
        <v>0</v>
      </c>
      <c r="N21" s="135"/>
      <c r="O21" s="102"/>
    </row>
    <row r="22" spans="1:15" ht="23.25" thickBot="1" x14ac:dyDescent="0.25">
      <c r="B22" s="140"/>
      <c r="C22" s="140"/>
      <c r="D22" s="140"/>
      <c r="E22" s="3" t="s">
        <v>27</v>
      </c>
      <c r="F22" s="3">
        <v>12.22</v>
      </c>
      <c r="G22" s="4">
        <v>12.18</v>
      </c>
      <c r="H22" s="3">
        <v>12.22</v>
      </c>
      <c r="I22" s="4">
        <v>12.18</v>
      </c>
      <c r="J22" s="5">
        <v>1</v>
      </c>
      <c r="K22" s="88">
        <v>1</v>
      </c>
      <c r="L22" s="93">
        <v>0</v>
      </c>
      <c r="M22" s="94">
        <v>0</v>
      </c>
      <c r="N22" s="135"/>
      <c r="O22" s="102"/>
    </row>
    <row r="23" spans="1:15" ht="23.25" thickBot="1" x14ac:dyDescent="0.25">
      <c r="B23" s="140"/>
      <c r="C23" s="140"/>
      <c r="D23" s="140"/>
      <c r="E23" s="3" t="s">
        <v>28</v>
      </c>
      <c r="F23" s="3">
        <v>1.61</v>
      </c>
      <c r="G23" s="4">
        <v>1.6</v>
      </c>
      <c r="H23" s="3">
        <v>1.61</v>
      </c>
      <c r="I23" s="4">
        <v>1.6</v>
      </c>
      <c r="J23" s="5">
        <v>1</v>
      </c>
      <c r="K23" s="88">
        <v>1</v>
      </c>
      <c r="L23" s="93">
        <v>0</v>
      </c>
      <c r="M23" s="94">
        <v>0</v>
      </c>
      <c r="N23" s="135"/>
      <c r="O23" s="102"/>
    </row>
    <row r="24" spans="1:15" ht="32.25" customHeight="1" x14ac:dyDescent="0.2">
      <c r="B24" s="140"/>
      <c r="C24" s="140"/>
      <c r="D24" s="140"/>
      <c r="E24" s="130" t="s">
        <v>29</v>
      </c>
      <c r="F24" s="130">
        <v>2.46</v>
      </c>
      <c r="G24" s="127">
        <v>2.44</v>
      </c>
      <c r="H24" s="130">
        <v>2.46</v>
      </c>
      <c r="I24" s="127">
        <v>2.44</v>
      </c>
      <c r="J24" s="141">
        <v>1</v>
      </c>
      <c r="K24" s="141">
        <v>1</v>
      </c>
      <c r="L24" s="124">
        <v>0</v>
      </c>
      <c r="M24" s="121">
        <v>0</v>
      </c>
      <c r="N24" s="135"/>
      <c r="O24" s="102"/>
    </row>
    <row r="25" spans="1:15" ht="15" customHeight="1" x14ac:dyDescent="0.2">
      <c r="B25" s="140"/>
      <c r="C25" s="140"/>
      <c r="D25" s="140"/>
      <c r="E25" s="131"/>
      <c r="F25" s="131"/>
      <c r="G25" s="128"/>
      <c r="H25" s="131"/>
      <c r="I25" s="128"/>
      <c r="J25" s="142"/>
      <c r="K25" s="142"/>
      <c r="L25" s="125"/>
      <c r="M25" s="122"/>
      <c r="N25" s="135"/>
      <c r="O25" s="102"/>
    </row>
    <row r="26" spans="1:15" ht="15" customHeight="1" x14ac:dyDescent="0.2">
      <c r="B26" s="140"/>
      <c r="C26" s="140"/>
      <c r="D26" s="140"/>
      <c r="E26" s="131"/>
      <c r="F26" s="131"/>
      <c r="G26" s="128"/>
      <c r="H26" s="131"/>
      <c r="I26" s="128"/>
      <c r="J26" s="142"/>
      <c r="K26" s="142"/>
      <c r="L26" s="125"/>
      <c r="M26" s="122"/>
      <c r="N26" s="135"/>
      <c r="O26" s="102"/>
    </row>
    <row r="27" spans="1:15" ht="15" customHeight="1" thickBot="1" x14ac:dyDescent="0.25">
      <c r="B27" s="139"/>
      <c r="C27" s="139"/>
      <c r="D27" s="139"/>
      <c r="E27" s="132"/>
      <c r="F27" s="132"/>
      <c r="G27" s="129"/>
      <c r="H27" s="132"/>
      <c r="I27" s="129"/>
      <c r="J27" s="143"/>
      <c r="K27" s="143"/>
      <c r="L27" s="126"/>
      <c r="M27" s="123"/>
      <c r="N27" s="135"/>
      <c r="O27" s="102"/>
    </row>
    <row r="28" spans="1:15" ht="34.5" thickBot="1" x14ac:dyDescent="0.25">
      <c r="B28" s="138" t="s">
        <v>18</v>
      </c>
      <c r="C28" s="138" t="s">
        <v>18</v>
      </c>
      <c r="D28" s="138">
        <v>15</v>
      </c>
      <c r="E28" s="3" t="s">
        <v>30</v>
      </c>
      <c r="F28" s="60">
        <v>6256.51</v>
      </c>
      <c r="G28" s="61">
        <v>7406.16</v>
      </c>
      <c r="H28" s="3">
        <v>6086.03</v>
      </c>
      <c r="I28" s="4">
        <v>7406.16</v>
      </c>
      <c r="J28" s="5">
        <v>1</v>
      </c>
      <c r="K28" s="88">
        <v>1</v>
      </c>
      <c r="L28" s="93">
        <v>0</v>
      </c>
      <c r="M28" s="94">
        <v>0</v>
      </c>
      <c r="N28" s="136"/>
      <c r="O28" s="108"/>
    </row>
    <row r="29" spans="1:15" ht="34.5" thickBot="1" x14ac:dyDescent="0.25">
      <c r="B29" s="140"/>
      <c r="C29" s="140"/>
      <c r="D29" s="140"/>
      <c r="E29" s="3" t="s">
        <v>31</v>
      </c>
      <c r="F29" s="3">
        <v>78.37</v>
      </c>
      <c r="G29" s="4">
        <v>78.05</v>
      </c>
      <c r="H29" s="3">
        <v>78.37</v>
      </c>
      <c r="I29" s="4">
        <v>78.05</v>
      </c>
      <c r="J29" s="5">
        <v>1</v>
      </c>
      <c r="K29" s="88">
        <v>1</v>
      </c>
      <c r="L29" s="93">
        <v>0</v>
      </c>
      <c r="M29" s="94">
        <v>0</v>
      </c>
      <c r="N29" s="136"/>
      <c r="O29" s="108"/>
    </row>
    <row r="30" spans="1:15" ht="34.5" thickBot="1" x14ac:dyDescent="0.25">
      <c r="B30" s="140"/>
      <c r="C30" s="140"/>
      <c r="D30" s="140"/>
      <c r="E30" s="3" t="s">
        <v>32</v>
      </c>
      <c r="F30" s="3">
        <v>11.76</v>
      </c>
      <c r="G30" s="4">
        <v>11.71</v>
      </c>
      <c r="H30" s="3">
        <v>11.76</v>
      </c>
      <c r="I30" s="4">
        <v>11.71</v>
      </c>
      <c r="J30" s="5">
        <v>1</v>
      </c>
      <c r="K30" s="88">
        <v>1</v>
      </c>
      <c r="L30" s="93">
        <v>0</v>
      </c>
      <c r="M30" s="94">
        <v>0</v>
      </c>
      <c r="N30" s="136"/>
      <c r="O30" s="108"/>
    </row>
    <row r="31" spans="1:15" ht="34.5" thickBot="1" x14ac:dyDescent="0.25">
      <c r="B31" s="140"/>
      <c r="C31" s="140"/>
      <c r="D31" s="140"/>
      <c r="E31" s="3" t="s">
        <v>33</v>
      </c>
      <c r="F31" s="3">
        <v>14.89</v>
      </c>
      <c r="G31" s="4">
        <v>14.83</v>
      </c>
      <c r="H31" s="3">
        <v>14.89</v>
      </c>
      <c r="I31" s="4">
        <v>14.83</v>
      </c>
      <c r="J31" s="5">
        <v>1</v>
      </c>
      <c r="K31" s="88">
        <v>1</v>
      </c>
      <c r="L31" s="93">
        <v>0</v>
      </c>
      <c r="M31" s="94">
        <v>0</v>
      </c>
      <c r="N31" s="136"/>
      <c r="O31" s="108"/>
    </row>
    <row r="32" spans="1:15" ht="23.25" thickBot="1" x14ac:dyDescent="0.25">
      <c r="B32" s="140"/>
      <c r="C32" s="140"/>
      <c r="D32" s="140"/>
      <c r="E32" s="3" t="s">
        <v>34</v>
      </c>
      <c r="F32" s="3">
        <v>0.73</v>
      </c>
      <c r="G32" s="4">
        <v>17.66</v>
      </c>
      <c r="H32" s="3">
        <v>0.73</v>
      </c>
      <c r="I32" s="4">
        <v>17.66</v>
      </c>
      <c r="J32" s="5">
        <v>1</v>
      </c>
      <c r="K32" s="88">
        <v>1</v>
      </c>
      <c r="L32" s="93">
        <v>0</v>
      </c>
      <c r="M32" s="94">
        <v>0</v>
      </c>
      <c r="N32" s="136"/>
      <c r="O32" s="108"/>
    </row>
    <row r="33" spans="2:15" ht="23.25" thickBot="1" x14ac:dyDescent="0.25">
      <c r="B33" s="140"/>
      <c r="C33" s="140"/>
      <c r="D33" s="140"/>
      <c r="E33" s="3" t="s">
        <v>35</v>
      </c>
      <c r="F33" s="3">
        <v>3.78</v>
      </c>
      <c r="G33" s="4">
        <v>3.76</v>
      </c>
      <c r="H33" s="3">
        <v>3.78</v>
      </c>
      <c r="I33" s="4">
        <v>3.76</v>
      </c>
      <c r="J33" s="5">
        <v>1</v>
      </c>
      <c r="K33" s="88">
        <v>1</v>
      </c>
      <c r="L33" s="93">
        <v>0</v>
      </c>
      <c r="M33" s="94">
        <v>0</v>
      </c>
      <c r="N33" s="136"/>
      <c r="O33" s="108"/>
    </row>
    <row r="34" spans="2:15" ht="23.25" thickBot="1" x14ac:dyDescent="0.25">
      <c r="B34" s="140"/>
      <c r="C34" s="140"/>
      <c r="D34" s="140"/>
      <c r="E34" s="3" t="s">
        <v>36</v>
      </c>
      <c r="F34" s="3">
        <v>26.11</v>
      </c>
      <c r="G34" s="4">
        <v>25.98</v>
      </c>
      <c r="H34" s="3">
        <v>26.11</v>
      </c>
      <c r="I34" s="4">
        <v>25.98</v>
      </c>
      <c r="J34" s="5">
        <v>1</v>
      </c>
      <c r="K34" s="88">
        <v>1</v>
      </c>
      <c r="L34" s="93">
        <v>0</v>
      </c>
      <c r="M34" s="94">
        <v>0</v>
      </c>
      <c r="N34" s="136"/>
      <c r="O34" s="108"/>
    </row>
    <row r="35" spans="2:15" ht="23.25" thickBot="1" x14ac:dyDescent="0.25">
      <c r="B35" s="140"/>
      <c r="C35" s="140"/>
      <c r="D35" s="140"/>
      <c r="E35" s="3" t="s">
        <v>37</v>
      </c>
      <c r="F35" s="3">
        <v>26.19</v>
      </c>
      <c r="G35" s="4">
        <v>26.09</v>
      </c>
      <c r="H35" s="3">
        <v>26.19</v>
      </c>
      <c r="I35" s="4">
        <v>26.09</v>
      </c>
      <c r="J35" s="5">
        <v>1</v>
      </c>
      <c r="K35" s="88">
        <v>1</v>
      </c>
      <c r="L35" s="93">
        <v>0</v>
      </c>
      <c r="M35" s="94">
        <v>0</v>
      </c>
      <c r="N35" s="136"/>
      <c r="O35" s="108"/>
    </row>
    <row r="36" spans="2:15" ht="23.25" thickBot="1" x14ac:dyDescent="0.25">
      <c r="B36" s="140"/>
      <c r="C36" s="140"/>
      <c r="D36" s="140"/>
      <c r="E36" s="3" t="s">
        <v>38</v>
      </c>
      <c r="F36" s="3">
        <v>5.88</v>
      </c>
      <c r="G36" s="4">
        <v>5.86</v>
      </c>
      <c r="H36" s="3">
        <v>5.88</v>
      </c>
      <c r="I36" s="4">
        <v>5.86</v>
      </c>
      <c r="J36" s="5">
        <v>1</v>
      </c>
      <c r="K36" s="88">
        <v>1</v>
      </c>
      <c r="L36" s="93">
        <v>0</v>
      </c>
      <c r="M36" s="94">
        <v>0</v>
      </c>
      <c r="N36" s="136"/>
      <c r="O36" s="108"/>
    </row>
    <row r="37" spans="2:15" ht="23.25" thickBot="1" x14ac:dyDescent="0.25">
      <c r="B37" s="140"/>
      <c r="C37" s="140"/>
      <c r="D37" s="140"/>
      <c r="E37" s="3" t="s">
        <v>39</v>
      </c>
      <c r="F37" s="3">
        <v>14.1</v>
      </c>
      <c r="G37" s="4">
        <v>14.04</v>
      </c>
      <c r="H37" s="3">
        <v>14.1</v>
      </c>
      <c r="I37" s="4">
        <v>14.04</v>
      </c>
      <c r="J37" s="5">
        <v>1</v>
      </c>
      <c r="K37" s="88">
        <v>1</v>
      </c>
      <c r="L37" s="93">
        <v>0</v>
      </c>
      <c r="M37" s="94">
        <v>0</v>
      </c>
      <c r="N37" s="136"/>
      <c r="O37" s="108"/>
    </row>
    <row r="38" spans="2:15" ht="23.25" thickBot="1" x14ac:dyDescent="0.25">
      <c r="B38" s="140"/>
      <c r="C38" s="140"/>
      <c r="D38" s="140"/>
      <c r="E38" s="3" t="s">
        <v>40</v>
      </c>
      <c r="F38" s="3">
        <v>18.7</v>
      </c>
      <c r="G38" s="4">
        <v>18.63</v>
      </c>
      <c r="H38" s="3">
        <v>18.7</v>
      </c>
      <c r="I38" s="4">
        <v>18.63</v>
      </c>
      <c r="J38" s="5">
        <v>1</v>
      </c>
      <c r="K38" s="88">
        <v>1</v>
      </c>
      <c r="L38" s="93">
        <v>0</v>
      </c>
      <c r="M38" s="94">
        <v>0</v>
      </c>
      <c r="N38" s="136"/>
      <c r="O38" s="108"/>
    </row>
    <row r="39" spans="2:15" ht="45.75" thickBot="1" x14ac:dyDescent="0.25">
      <c r="B39" s="140"/>
      <c r="C39" s="140"/>
      <c r="D39" s="140"/>
      <c r="E39" s="3" t="s">
        <v>41</v>
      </c>
      <c r="F39" s="3">
        <v>75.11</v>
      </c>
      <c r="G39" s="4">
        <v>74.81</v>
      </c>
      <c r="H39" s="3">
        <v>75.11</v>
      </c>
      <c r="I39" s="4">
        <v>74.81</v>
      </c>
      <c r="J39" s="5">
        <v>1</v>
      </c>
      <c r="K39" s="88">
        <v>1</v>
      </c>
      <c r="L39" s="93">
        <v>0</v>
      </c>
      <c r="M39" s="94">
        <v>0</v>
      </c>
      <c r="N39" s="136"/>
      <c r="O39" s="108"/>
    </row>
    <row r="40" spans="2:15" ht="23.25" thickBot="1" x14ac:dyDescent="0.25">
      <c r="B40" s="140"/>
      <c r="C40" s="140"/>
      <c r="D40" s="140"/>
      <c r="E40" s="3" t="s">
        <v>42</v>
      </c>
      <c r="F40" s="62"/>
      <c r="G40" s="4">
        <v>18.7</v>
      </c>
      <c r="H40" s="64"/>
      <c r="I40" s="4">
        <v>18.7</v>
      </c>
      <c r="J40" s="63" t="s">
        <v>43</v>
      </c>
      <c r="K40" s="89"/>
      <c r="L40" s="93"/>
      <c r="M40" s="94"/>
      <c r="N40" s="136"/>
      <c r="O40" s="108"/>
    </row>
    <row r="41" spans="2:15" ht="23.25" thickBot="1" x14ac:dyDescent="0.25">
      <c r="B41" s="139"/>
      <c r="C41" s="139"/>
      <c r="D41" s="139"/>
      <c r="E41" s="3" t="s">
        <v>44</v>
      </c>
      <c r="F41" s="62"/>
      <c r="G41" s="4">
        <v>6.39</v>
      </c>
      <c r="H41" s="64"/>
      <c r="I41" s="4">
        <v>6.39</v>
      </c>
      <c r="J41" s="63" t="s">
        <v>43</v>
      </c>
      <c r="K41" s="89"/>
      <c r="L41" s="93"/>
      <c r="M41" s="94"/>
      <c r="N41" s="136"/>
      <c r="O41" s="108"/>
    </row>
    <row r="42" spans="2:15" ht="15" thickBot="1" x14ac:dyDescent="0.25">
      <c r="B42" s="1" t="s">
        <v>0</v>
      </c>
      <c r="C42" s="2" t="s">
        <v>0</v>
      </c>
      <c r="D42" s="2">
        <v>16</v>
      </c>
      <c r="E42" s="3" t="s">
        <v>45</v>
      </c>
      <c r="F42" s="3">
        <v>22.88</v>
      </c>
      <c r="G42" s="4">
        <v>12.65</v>
      </c>
      <c r="H42" s="3">
        <v>22.88</v>
      </c>
      <c r="I42" s="4">
        <v>12.65</v>
      </c>
      <c r="J42" s="2">
        <v>5</v>
      </c>
      <c r="K42" s="90">
        <v>5</v>
      </c>
      <c r="L42" s="93">
        <v>5</v>
      </c>
      <c r="M42" s="94">
        <v>5</v>
      </c>
    </row>
    <row r="43" spans="2:15" ht="23.25" thickBot="1" x14ac:dyDescent="0.25">
      <c r="B43" s="1" t="s">
        <v>18</v>
      </c>
      <c r="C43" s="2" t="s">
        <v>18</v>
      </c>
      <c r="D43" s="2">
        <v>17</v>
      </c>
      <c r="E43" s="3" t="s">
        <v>46</v>
      </c>
      <c r="F43" s="3">
        <v>54.74</v>
      </c>
      <c r="G43" s="4">
        <v>54.25</v>
      </c>
      <c r="H43" s="3">
        <v>54.74</v>
      </c>
      <c r="I43" s="4">
        <v>54.25</v>
      </c>
      <c r="J43" s="2">
        <v>1.5</v>
      </c>
      <c r="K43" s="90">
        <v>1.5</v>
      </c>
      <c r="L43" s="93">
        <v>1.5</v>
      </c>
      <c r="M43" s="94">
        <v>1.5</v>
      </c>
    </row>
    <row r="44" spans="2:15" ht="23.25" thickBot="1" x14ac:dyDescent="0.25">
      <c r="B44" s="1" t="s">
        <v>18</v>
      </c>
      <c r="C44" s="2" t="s">
        <v>18</v>
      </c>
      <c r="D44" s="2">
        <v>18</v>
      </c>
      <c r="E44" s="3" t="s">
        <v>47</v>
      </c>
      <c r="F44" s="3">
        <v>111.33</v>
      </c>
      <c r="G44" s="4">
        <v>110.64</v>
      </c>
      <c r="H44" s="3">
        <v>111.33</v>
      </c>
      <c r="I44" s="4">
        <v>110.64</v>
      </c>
      <c r="J44" s="2">
        <v>1</v>
      </c>
      <c r="K44" s="90">
        <v>1</v>
      </c>
      <c r="L44" s="93">
        <v>0</v>
      </c>
      <c r="M44" s="94">
        <v>0</v>
      </c>
    </row>
    <row r="45" spans="2:15" ht="57.75" thickBot="1" x14ac:dyDescent="0.25">
      <c r="B45" s="1" t="s">
        <v>18</v>
      </c>
      <c r="C45" s="2" t="s">
        <v>18</v>
      </c>
      <c r="D45" s="2">
        <v>19</v>
      </c>
      <c r="E45" s="3" t="s">
        <v>48</v>
      </c>
      <c r="F45" s="3">
        <v>69.13</v>
      </c>
      <c r="G45" s="4">
        <v>68.510000000000005</v>
      </c>
      <c r="H45" s="3">
        <v>69.13</v>
      </c>
      <c r="I45" s="4">
        <v>68.510000000000005</v>
      </c>
      <c r="J45" s="2">
        <v>2</v>
      </c>
      <c r="K45" s="90">
        <v>2</v>
      </c>
      <c r="L45" s="93">
        <v>1.5</v>
      </c>
      <c r="M45" s="94">
        <v>1.5</v>
      </c>
      <c r="N45" s="95" t="s">
        <v>370</v>
      </c>
    </row>
    <row r="46" spans="2:15" ht="15" thickBot="1" x14ac:dyDescent="0.25">
      <c r="B46" s="1" t="s">
        <v>18</v>
      </c>
      <c r="C46" s="2" t="s">
        <v>18</v>
      </c>
      <c r="D46" s="2">
        <v>20</v>
      </c>
      <c r="E46" s="3" t="s">
        <v>49</v>
      </c>
      <c r="F46" s="3">
        <v>69.58</v>
      </c>
      <c r="G46" s="4">
        <v>69.16</v>
      </c>
      <c r="H46" s="3">
        <v>69.58</v>
      </c>
      <c r="I46" s="4">
        <v>69.16</v>
      </c>
      <c r="J46" s="2">
        <v>1.5</v>
      </c>
      <c r="K46" s="90">
        <v>1.5</v>
      </c>
      <c r="L46" s="93">
        <v>1.5</v>
      </c>
      <c r="M46" s="94">
        <v>1.5</v>
      </c>
    </row>
    <row r="47" spans="2:15" ht="15" thickBot="1" x14ac:dyDescent="0.25">
      <c r="B47" s="1" t="s">
        <v>18</v>
      </c>
      <c r="C47" s="2" t="s">
        <v>18</v>
      </c>
      <c r="D47" s="2">
        <v>21</v>
      </c>
      <c r="E47" s="3" t="s">
        <v>50</v>
      </c>
      <c r="F47" s="3">
        <v>80.98</v>
      </c>
      <c r="G47" s="4">
        <v>80.47</v>
      </c>
      <c r="H47" s="3">
        <v>80.98</v>
      </c>
      <c r="I47" s="4">
        <v>80.47</v>
      </c>
      <c r="J47" s="2">
        <v>1</v>
      </c>
      <c r="K47" s="90">
        <v>1</v>
      </c>
      <c r="L47" s="93">
        <v>0</v>
      </c>
      <c r="M47" s="94">
        <v>0</v>
      </c>
    </row>
    <row r="48" spans="2:15" ht="57.75" thickBot="1" x14ac:dyDescent="0.25">
      <c r="B48" s="1" t="s">
        <v>0</v>
      </c>
      <c r="C48" s="2" t="s">
        <v>0</v>
      </c>
      <c r="D48" s="2">
        <v>22</v>
      </c>
      <c r="E48" s="3" t="s">
        <v>51</v>
      </c>
      <c r="F48" s="3">
        <v>69.39</v>
      </c>
      <c r="G48" s="4">
        <v>48.26</v>
      </c>
      <c r="H48" s="3">
        <v>69.39</v>
      </c>
      <c r="I48" s="4">
        <v>48.26</v>
      </c>
      <c r="J48" s="2">
        <v>1.5</v>
      </c>
      <c r="K48" s="90">
        <v>1.5</v>
      </c>
      <c r="L48" s="93">
        <v>1</v>
      </c>
      <c r="M48" s="94">
        <v>1</v>
      </c>
      <c r="N48" s="95" t="s">
        <v>371</v>
      </c>
    </row>
    <row r="49" spans="1:14" ht="45.75" thickBot="1" x14ac:dyDescent="0.25">
      <c r="B49" s="1" t="s">
        <v>18</v>
      </c>
      <c r="C49" s="2" t="s">
        <v>18</v>
      </c>
      <c r="D49" s="2">
        <v>23</v>
      </c>
      <c r="E49" s="3" t="s">
        <v>52</v>
      </c>
      <c r="F49" s="3">
        <v>56.2</v>
      </c>
      <c r="G49" s="4">
        <v>55.7</v>
      </c>
      <c r="H49" s="3">
        <v>56.2</v>
      </c>
      <c r="I49" s="4">
        <v>55.7</v>
      </c>
      <c r="J49" s="2">
        <v>1</v>
      </c>
      <c r="K49" s="90">
        <v>1</v>
      </c>
      <c r="L49" s="93">
        <v>0</v>
      </c>
      <c r="M49" s="94">
        <v>0</v>
      </c>
    </row>
    <row r="50" spans="1:14" ht="15" thickBot="1" x14ac:dyDescent="0.25">
      <c r="B50" s="1" t="s">
        <v>0</v>
      </c>
      <c r="C50" s="2" t="s">
        <v>0</v>
      </c>
      <c r="D50" s="2">
        <v>24</v>
      </c>
      <c r="E50" s="3" t="s">
        <v>53</v>
      </c>
      <c r="F50" s="3">
        <v>146.29</v>
      </c>
      <c r="G50" s="4">
        <v>101.77</v>
      </c>
      <c r="H50" s="3">
        <v>146.29</v>
      </c>
      <c r="I50" s="4">
        <v>101.77</v>
      </c>
      <c r="J50" s="2">
        <v>1.44</v>
      </c>
      <c r="K50" s="90">
        <v>1.44</v>
      </c>
      <c r="L50" s="93">
        <v>0</v>
      </c>
      <c r="M50" s="94">
        <v>0</v>
      </c>
    </row>
    <row r="51" spans="1:14" ht="15" thickBot="1" x14ac:dyDescent="0.25">
      <c r="B51" s="1" t="s">
        <v>0</v>
      </c>
      <c r="C51" s="2" t="s">
        <v>0</v>
      </c>
      <c r="D51" s="2">
        <v>25</v>
      </c>
      <c r="E51" s="3" t="s">
        <v>54</v>
      </c>
      <c r="F51" s="3">
        <v>31.38</v>
      </c>
      <c r="G51" s="4">
        <v>18.71</v>
      </c>
      <c r="H51" s="3">
        <v>31.38</v>
      </c>
      <c r="I51" s="4">
        <v>18.71</v>
      </c>
      <c r="J51" s="2">
        <v>1.68</v>
      </c>
      <c r="K51" s="90">
        <v>1.68</v>
      </c>
      <c r="L51" s="93">
        <v>0</v>
      </c>
      <c r="M51" s="94">
        <v>0</v>
      </c>
    </row>
    <row r="52" spans="1:14" ht="15" thickBot="1" x14ac:dyDescent="0.25">
      <c r="B52" s="1" t="s">
        <v>18</v>
      </c>
      <c r="C52" s="2" t="s">
        <v>18</v>
      </c>
      <c r="D52" s="2">
        <v>26</v>
      </c>
      <c r="E52" s="3" t="s">
        <v>55</v>
      </c>
      <c r="F52" s="3">
        <v>252.54</v>
      </c>
      <c r="G52" s="4">
        <v>250.97</v>
      </c>
      <c r="H52" s="3">
        <v>252.54</v>
      </c>
      <c r="I52" s="4">
        <v>250.97</v>
      </c>
      <c r="J52" s="2">
        <v>1</v>
      </c>
      <c r="K52" s="90">
        <v>1</v>
      </c>
      <c r="L52" s="93">
        <v>0</v>
      </c>
      <c r="M52" s="94">
        <v>0</v>
      </c>
    </row>
    <row r="53" spans="1:14" ht="15" thickBot="1" x14ac:dyDescent="0.25">
      <c r="B53" s="1" t="s">
        <v>18</v>
      </c>
      <c r="C53" s="2" t="s">
        <v>18</v>
      </c>
      <c r="D53" s="2">
        <v>27</v>
      </c>
      <c r="E53" s="3" t="s">
        <v>56</v>
      </c>
      <c r="F53" s="3">
        <v>40.53</v>
      </c>
      <c r="G53" s="4">
        <v>40.17</v>
      </c>
      <c r="H53" s="3">
        <v>40.53</v>
      </c>
      <c r="I53" s="4">
        <v>40.17</v>
      </c>
      <c r="J53" s="2">
        <v>1</v>
      </c>
      <c r="K53" s="90">
        <v>1</v>
      </c>
      <c r="L53" s="93">
        <v>0</v>
      </c>
      <c r="M53" s="94">
        <v>0</v>
      </c>
    </row>
    <row r="54" spans="1:14" ht="15" thickBot="1" x14ac:dyDescent="0.25">
      <c r="B54" s="1" t="s">
        <v>0</v>
      </c>
      <c r="C54" s="2" t="s">
        <v>0</v>
      </c>
      <c r="D54" s="2">
        <v>28</v>
      </c>
      <c r="E54" s="3" t="s">
        <v>57</v>
      </c>
      <c r="F54" s="3">
        <v>19.75</v>
      </c>
      <c r="G54" s="4">
        <v>9.81</v>
      </c>
      <c r="H54" s="3">
        <v>19.75</v>
      </c>
      <c r="I54" s="4">
        <v>9.81</v>
      </c>
      <c r="J54" s="2">
        <v>4.51</v>
      </c>
      <c r="K54" s="90">
        <v>4.51</v>
      </c>
      <c r="L54" s="93">
        <v>2.5</v>
      </c>
      <c r="M54" s="94">
        <v>2.5</v>
      </c>
      <c r="N54" s="8"/>
    </row>
    <row r="55" spans="1:14" ht="23.25" thickBot="1" x14ac:dyDescent="0.25">
      <c r="B55" s="1" t="s">
        <v>0</v>
      </c>
      <c r="C55" s="2" t="s">
        <v>0</v>
      </c>
      <c r="D55" s="2">
        <v>29</v>
      </c>
      <c r="E55" s="3" t="s">
        <v>58</v>
      </c>
      <c r="F55" s="3">
        <v>56.89</v>
      </c>
      <c r="G55" s="4">
        <v>22.81</v>
      </c>
      <c r="H55" s="3">
        <v>56.89</v>
      </c>
      <c r="I55" s="4">
        <v>22.61</v>
      </c>
      <c r="J55" s="2">
        <v>5.5</v>
      </c>
      <c r="K55" s="90">
        <v>5.5</v>
      </c>
      <c r="L55" s="93">
        <v>5.0599999999999996</v>
      </c>
      <c r="M55" s="94">
        <v>5.0599999999999996</v>
      </c>
      <c r="N55" s="8"/>
    </row>
    <row r="56" spans="1:14" ht="23.25" thickBot="1" x14ac:dyDescent="0.25">
      <c r="B56" s="1" t="s">
        <v>18</v>
      </c>
      <c r="C56" s="2" t="s">
        <v>18</v>
      </c>
      <c r="D56" s="2">
        <v>30</v>
      </c>
      <c r="E56" s="3" t="s">
        <v>59</v>
      </c>
      <c r="F56" s="3">
        <v>675.27</v>
      </c>
      <c r="G56" s="4">
        <v>671.07</v>
      </c>
      <c r="H56" s="3">
        <v>675.27</v>
      </c>
      <c r="I56" s="4">
        <v>671.07</v>
      </c>
      <c r="J56" s="2">
        <v>1</v>
      </c>
      <c r="K56" s="90">
        <v>1</v>
      </c>
      <c r="L56" s="93">
        <v>0</v>
      </c>
      <c r="M56" s="94">
        <v>0</v>
      </c>
      <c r="N56" s="8"/>
    </row>
    <row r="57" spans="1:14" ht="15" thickBot="1" x14ac:dyDescent="0.25">
      <c r="B57" s="1" t="s">
        <v>0</v>
      </c>
      <c r="C57" s="2" t="s">
        <v>0</v>
      </c>
      <c r="D57" s="2">
        <v>31</v>
      </c>
      <c r="E57" s="3" t="s">
        <v>60</v>
      </c>
      <c r="F57" s="3">
        <v>123.59</v>
      </c>
      <c r="G57" s="4">
        <v>87.02</v>
      </c>
      <c r="H57" s="3">
        <v>123.59</v>
      </c>
      <c r="I57" s="4">
        <v>87.02</v>
      </c>
      <c r="J57" s="2">
        <v>5.5</v>
      </c>
      <c r="K57" s="90">
        <v>5.5</v>
      </c>
      <c r="L57" s="93">
        <v>4.8499999999999996</v>
      </c>
      <c r="M57" s="94">
        <v>4.8499999999999996</v>
      </c>
      <c r="N57" s="8"/>
    </row>
    <row r="58" spans="1:14" ht="15" thickBot="1" x14ac:dyDescent="0.25">
      <c r="B58" s="1" t="s">
        <v>18</v>
      </c>
      <c r="C58" s="2" t="s">
        <v>18</v>
      </c>
      <c r="D58" s="2">
        <v>32</v>
      </c>
      <c r="E58" s="3" t="s">
        <v>61</v>
      </c>
      <c r="F58" s="3">
        <v>14.96</v>
      </c>
      <c r="G58" s="4">
        <v>14.89</v>
      </c>
      <c r="H58" s="3">
        <v>14.96</v>
      </c>
      <c r="I58" s="4">
        <v>14.89</v>
      </c>
      <c r="J58" s="2">
        <v>1</v>
      </c>
      <c r="K58" s="90">
        <v>1</v>
      </c>
      <c r="L58" s="93">
        <v>0</v>
      </c>
      <c r="M58" s="94">
        <v>0</v>
      </c>
      <c r="N58" s="8"/>
    </row>
    <row r="59" spans="1:14" ht="45.75" thickBot="1" x14ac:dyDescent="0.25">
      <c r="B59" s="1" t="s">
        <v>0</v>
      </c>
      <c r="C59" s="2" t="s">
        <v>0</v>
      </c>
      <c r="D59" s="2">
        <v>33</v>
      </c>
      <c r="E59" s="3" t="s">
        <v>62</v>
      </c>
      <c r="F59" s="3">
        <v>27.78</v>
      </c>
      <c r="G59" s="4">
        <v>22.62</v>
      </c>
      <c r="H59" s="3">
        <v>27.78</v>
      </c>
      <c r="I59" s="4">
        <v>22.62</v>
      </c>
      <c r="J59" s="2">
        <v>1.23</v>
      </c>
      <c r="K59" s="90">
        <v>1.23</v>
      </c>
      <c r="L59" s="93">
        <v>0</v>
      </c>
      <c r="M59" s="94">
        <v>0</v>
      </c>
      <c r="N59" s="8"/>
    </row>
    <row r="60" spans="1:14" ht="15" thickBot="1" x14ac:dyDescent="0.25">
      <c r="B60" s="1" t="s">
        <v>18</v>
      </c>
      <c r="C60" s="2" t="s">
        <v>18</v>
      </c>
      <c r="D60" s="2">
        <v>34</v>
      </c>
      <c r="E60" s="3" t="s">
        <v>63</v>
      </c>
      <c r="F60" s="3">
        <v>48.92</v>
      </c>
      <c r="G60" s="4">
        <v>48.72</v>
      </c>
      <c r="H60" s="3">
        <v>48.92</v>
      </c>
      <c r="I60" s="4">
        <v>48.72</v>
      </c>
      <c r="J60" s="2">
        <v>1</v>
      </c>
      <c r="K60" s="90">
        <v>1</v>
      </c>
      <c r="L60" s="93">
        <v>0</v>
      </c>
      <c r="M60" s="94">
        <v>0</v>
      </c>
      <c r="N60" s="8"/>
    </row>
    <row r="61" spans="1:14" ht="55.5" customHeight="1" thickBot="1" x14ac:dyDescent="0.25">
      <c r="B61" s="1" t="s">
        <v>0</v>
      </c>
      <c r="C61" s="2" t="s">
        <v>0</v>
      </c>
      <c r="D61" s="2">
        <v>35</v>
      </c>
      <c r="E61" s="3" t="s">
        <v>64</v>
      </c>
      <c r="F61" s="3">
        <v>41.77</v>
      </c>
      <c r="G61" s="4">
        <v>9.19</v>
      </c>
      <c r="H61" s="3">
        <v>45.77</v>
      </c>
      <c r="I61" s="4">
        <v>9.19</v>
      </c>
      <c r="J61" s="2">
        <v>5.5</v>
      </c>
      <c r="K61" s="90">
        <v>5.5</v>
      </c>
      <c r="L61" s="93">
        <v>5.5</v>
      </c>
      <c r="M61" s="94">
        <v>5.5</v>
      </c>
      <c r="N61" s="8"/>
    </row>
    <row r="62" spans="1:14" ht="34.5" thickBot="1" x14ac:dyDescent="0.25">
      <c r="A62" s="118"/>
      <c r="B62" s="138" t="s">
        <v>18</v>
      </c>
      <c r="C62" s="138" t="s">
        <v>18</v>
      </c>
      <c r="D62" s="138">
        <v>36</v>
      </c>
      <c r="E62" s="3" t="s">
        <v>65</v>
      </c>
      <c r="F62" s="3">
        <v>40.299999999999997</v>
      </c>
      <c r="G62" s="4">
        <v>47.86</v>
      </c>
      <c r="H62" s="3">
        <v>25.94</v>
      </c>
      <c r="I62" s="4">
        <v>47.86</v>
      </c>
      <c r="J62" s="2">
        <v>2.16</v>
      </c>
      <c r="K62" s="90">
        <v>2.16</v>
      </c>
      <c r="L62" s="93">
        <v>2.16</v>
      </c>
      <c r="M62" s="94">
        <v>2.16</v>
      </c>
      <c r="N62" s="133"/>
    </row>
    <row r="63" spans="1:14" ht="44.25" customHeight="1" thickBot="1" x14ac:dyDescent="0.25">
      <c r="A63" s="118"/>
      <c r="B63" s="139"/>
      <c r="C63" s="139"/>
      <c r="D63" s="139"/>
      <c r="E63" s="3" t="s">
        <v>66</v>
      </c>
      <c r="F63" s="3">
        <v>4.92</v>
      </c>
      <c r="G63" s="4">
        <v>4.9400000000000004</v>
      </c>
      <c r="H63" s="3">
        <v>4.92</v>
      </c>
      <c r="I63" s="4">
        <v>4.9400000000000004</v>
      </c>
      <c r="J63" s="2">
        <v>1</v>
      </c>
      <c r="K63" s="90">
        <v>1</v>
      </c>
      <c r="L63" s="93">
        <v>0</v>
      </c>
      <c r="M63" s="94">
        <v>0</v>
      </c>
      <c r="N63" s="133"/>
    </row>
    <row r="64" spans="1:14" ht="34.5" thickBot="1" x14ac:dyDescent="0.25">
      <c r="B64" s="1" t="s">
        <v>18</v>
      </c>
      <c r="C64" s="2" t="s">
        <v>18</v>
      </c>
      <c r="D64" s="2">
        <v>37</v>
      </c>
      <c r="E64" s="3" t="s">
        <v>67</v>
      </c>
      <c r="F64" s="3">
        <v>39.69</v>
      </c>
      <c r="G64" s="4">
        <v>39.64</v>
      </c>
      <c r="H64" s="3">
        <v>39.69</v>
      </c>
      <c r="I64" s="4">
        <v>39.64</v>
      </c>
      <c r="J64" s="2">
        <v>1</v>
      </c>
      <c r="K64" s="90">
        <v>1</v>
      </c>
      <c r="L64" s="93">
        <v>0</v>
      </c>
      <c r="M64" s="94">
        <v>0</v>
      </c>
      <c r="N64" s="8"/>
    </row>
    <row r="65" spans="2:15" ht="34.5" thickBot="1" x14ac:dyDescent="0.25">
      <c r="B65" s="1" t="s">
        <v>0</v>
      </c>
      <c r="C65" s="2" t="s">
        <v>0</v>
      </c>
      <c r="D65" s="2">
        <v>38</v>
      </c>
      <c r="E65" s="3" t="s">
        <v>68</v>
      </c>
      <c r="F65" s="3">
        <v>42.37</v>
      </c>
      <c r="G65" s="4">
        <v>8.7100000000000009</v>
      </c>
      <c r="H65" s="3">
        <v>42.37</v>
      </c>
      <c r="I65" s="4">
        <v>8.7100000000000009</v>
      </c>
      <c r="J65" s="2">
        <v>5.5</v>
      </c>
      <c r="K65" s="90">
        <v>5.5</v>
      </c>
      <c r="L65" s="93">
        <v>5</v>
      </c>
      <c r="M65" s="94">
        <v>5</v>
      </c>
      <c r="N65" s="8"/>
    </row>
    <row r="66" spans="2:15" ht="34.5" thickBot="1" x14ac:dyDescent="0.25">
      <c r="B66" s="138" t="s">
        <v>0</v>
      </c>
      <c r="C66" s="138" t="s">
        <v>0</v>
      </c>
      <c r="D66" s="138">
        <v>39</v>
      </c>
      <c r="E66" s="3" t="s">
        <v>69</v>
      </c>
      <c r="F66" s="3">
        <v>145.97</v>
      </c>
      <c r="G66" s="4">
        <v>29.63</v>
      </c>
      <c r="H66" s="3">
        <v>145.97</v>
      </c>
      <c r="I66" s="4">
        <v>29.63</v>
      </c>
      <c r="J66" s="2">
        <v>5.5</v>
      </c>
      <c r="K66" s="90">
        <v>5.5</v>
      </c>
      <c r="L66" s="93">
        <v>5.01</v>
      </c>
      <c r="M66" s="93">
        <v>5.01</v>
      </c>
      <c r="N66" s="137"/>
    </row>
    <row r="67" spans="2:15" ht="23.25" thickBot="1" x14ac:dyDescent="0.25">
      <c r="B67" s="140"/>
      <c r="C67" s="140"/>
      <c r="D67" s="140"/>
      <c r="E67" s="3" t="s">
        <v>70</v>
      </c>
      <c r="F67" s="3">
        <v>7.61</v>
      </c>
      <c r="G67" s="4">
        <v>7.61</v>
      </c>
      <c r="H67" s="3">
        <v>7.61</v>
      </c>
      <c r="I67" s="4">
        <v>7.61</v>
      </c>
      <c r="J67" s="2">
        <v>1</v>
      </c>
      <c r="K67" s="90">
        <v>1</v>
      </c>
      <c r="L67" s="93">
        <v>0</v>
      </c>
      <c r="M67" s="94">
        <v>0</v>
      </c>
      <c r="N67" s="137"/>
    </row>
    <row r="68" spans="2:15" ht="23.25" thickBot="1" x14ac:dyDescent="0.25">
      <c r="B68" s="139"/>
      <c r="C68" s="139"/>
      <c r="D68" s="139"/>
      <c r="E68" s="3" t="s">
        <v>71</v>
      </c>
      <c r="F68" s="3">
        <v>25.79</v>
      </c>
      <c r="G68" s="4">
        <v>25.79</v>
      </c>
      <c r="H68" s="3">
        <v>25.79</v>
      </c>
      <c r="I68" s="4">
        <v>25.79</v>
      </c>
      <c r="J68" s="2">
        <v>1</v>
      </c>
      <c r="K68" s="90">
        <v>1</v>
      </c>
      <c r="L68" s="93">
        <v>0</v>
      </c>
      <c r="M68" s="94">
        <v>0</v>
      </c>
      <c r="N68" s="137"/>
    </row>
    <row r="69" spans="2:15" ht="45.75" thickBot="1" x14ac:dyDescent="0.25">
      <c r="B69" s="1" t="s">
        <v>0</v>
      </c>
      <c r="C69" s="2" t="s">
        <v>0</v>
      </c>
      <c r="D69" s="2">
        <v>40</v>
      </c>
      <c r="E69" s="3" t="s">
        <v>72</v>
      </c>
      <c r="F69" s="3">
        <v>22.88</v>
      </c>
      <c r="G69" s="4">
        <v>11.72</v>
      </c>
      <c r="H69" s="3">
        <v>22.88</v>
      </c>
      <c r="I69" s="4">
        <v>11.72</v>
      </c>
      <c r="J69" s="2">
        <v>3.96</v>
      </c>
      <c r="K69" s="90">
        <v>3.96</v>
      </c>
      <c r="L69" s="93">
        <v>2.0099999999999998</v>
      </c>
      <c r="M69" s="93">
        <v>2.0099999999999998</v>
      </c>
      <c r="N69" s="8"/>
    </row>
    <row r="70" spans="2:15" ht="15" thickBot="1" x14ac:dyDescent="0.25">
      <c r="B70" s="1" t="s">
        <v>18</v>
      </c>
      <c r="C70" s="2" t="s">
        <v>18</v>
      </c>
      <c r="D70" s="2">
        <v>41</v>
      </c>
      <c r="E70" s="3" t="s">
        <v>73</v>
      </c>
      <c r="F70" s="3">
        <v>120.79</v>
      </c>
      <c r="G70" s="4">
        <v>127.64</v>
      </c>
      <c r="H70" s="3">
        <v>128.79</v>
      </c>
      <c r="I70" s="4">
        <v>127.68</v>
      </c>
      <c r="J70" s="2">
        <v>1</v>
      </c>
      <c r="K70" s="90">
        <v>1</v>
      </c>
      <c r="L70" s="93">
        <v>0</v>
      </c>
      <c r="M70" s="94">
        <v>0</v>
      </c>
    </row>
    <row r="71" spans="2:15" ht="15" thickBot="1" x14ac:dyDescent="0.25">
      <c r="B71" s="1" t="s">
        <v>0</v>
      </c>
      <c r="C71" s="2" t="s">
        <v>0</v>
      </c>
      <c r="D71" s="2">
        <v>42</v>
      </c>
      <c r="E71" s="3" t="s">
        <v>74</v>
      </c>
      <c r="F71" s="3">
        <v>64.81</v>
      </c>
      <c r="G71" s="4">
        <v>22.6</v>
      </c>
      <c r="H71" s="3">
        <v>64.81</v>
      </c>
      <c r="I71" s="4">
        <v>22.6</v>
      </c>
      <c r="J71" s="2">
        <v>5.5</v>
      </c>
      <c r="K71" s="90">
        <v>5.5</v>
      </c>
      <c r="L71" s="93">
        <v>4.21</v>
      </c>
      <c r="M71" s="94">
        <v>4.21</v>
      </c>
    </row>
    <row r="72" spans="2:15" ht="45.75" thickBot="1" x14ac:dyDescent="0.25">
      <c r="B72" s="1" t="s">
        <v>0</v>
      </c>
      <c r="C72" s="2" t="s">
        <v>18</v>
      </c>
      <c r="D72" s="2">
        <v>43</v>
      </c>
      <c r="E72" s="3" t="s">
        <v>75</v>
      </c>
      <c r="F72" s="3">
        <v>74.569999999999993</v>
      </c>
      <c r="G72" s="4">
        <v>66.349999999999994</v>
      </c>
      <c r="H72" s="3">
        <v>33.630000000000003</v>
      </c>
      <c r="I72" s="4">
        <v>65.349999999999994</v>
      </c>
      <c r="J72" s="2">
        <v>2.41</v>
      </c>
      <c r="K72" s="90">
        <v>1.27</v>
      </c>
      <c r="L72" s="93">
        <v>1.29</v>
      </c>
      <c r="M72" s="94">
        <v>1.27</v>
      </c>
      <c r="N72" s="8"/>
      <c r="O72" s="8"/>
    </row>
    <row r="73" spans="2:15" ht="23.25" thickBot="1" x14ac:dyDescent="0.25">
      <c r="B73" s="1" t="s">
        <v>18</v>
      </c>
      <c r="C73" s="2" t="s">
        <v>18</v>
      </c>
      <c r="D73" s="2">
        <v>44</v>
      </c>
      <c r="E73" s="3" t="s">
        <v>76</v>
      </c>
      <c r="F73" s="3">
        <v>98.83</v>
      </c>
      <c r="G73" s="4">
        <v>98.05</v>
      </c>
      <c r="H73" s="3">
        <v>98.93</v>
      </c>
      <c r="I73" s="4">
        <v>98.05</v>
      </c>
      <c r="J73" s="2">
        <v>1</v>
      </c>
      <c r="K73" s="90">
        <v>1</v>
      </c>
      <c r="L73" s="93">
        <v>0</v>
      </c>
      <c r="M73" s="94">
        <v>0</v>
      </c>
    </row>
    <row r="74" spans="2:15" ht="23.25" thickBot="1" x14ac:dyDescent="0.25">
      <c r="B74" s="138" t="s">
        <v>0</v>
      </c>
      <c r="C74" s="138" t="s">
        <v>0</v>
      </c>
      <c r="D74" s="138">
        <v>45</v>
      </c>
      <c r="E74" s="3" t="s">
        <v>77</v>
      </c>
      <c r="F74" s="3">
        <v>62.94</v>
      </c>
      <c r="G74" s="4">
        <v>37.54</v>
      </c>
      <c r="H74" s="3">
        <v>62.94</v>
      </c>
      <c r="I74" s="4">
        <v>37.54</v>
      </c>
      <c r="J74" s="2">
        <v>2.75</v>
      </c>
      <c r="K74" s="90">
        <v>2.54</v>
      </c>
      <c r="L74" s="81">
        <v>1.3191846294929341</v>
      </c>
      <c r="M74" s="81">
        <v>1.1102839915101135</v>
      </c>
      <c r="N74" s="133"/>
      <c r="O74" s="8"/>
    </row>
    <row r="75" spans="2:15" ht="23.25" thickBot="1" x14ac:dyDescent="0.25">
      <c r="B75" s="140"/>
      <c r="C75" s="140"/>
      <c r="D75" s="140"/>
      <c r="E75" s="3" t="s">
        <v>78</v>
      </c>
      <c r="F75" s="3">
        <v>7.56</v>
      </c>
      <c r="G75" s="4">
        <v>7.56</v>
      </c>
      <c r="H75" s="3">
        <v>7.56</v>
      </c>
      <c r="I75" s="4">
        <v>7.56</v>
      </c>
      <c r="J75" s="2">
        <v>1</v>
      </c>
      <c r="K75" s="90">
        <v>1</v>
      </c>
      <c r="L75" s="93">
        <v>0</v>
      </c>
      <c r="M75" s="94">
        <v>0</v>
      </c>
      <c r="N75" s="133"/>
      <c r="O75" s="8"/>
    </row>
    <row r="76" spans="2:15" ht="23.25" thickBot="1" x14ac:dyDescent="0.25">
      <c r="B76" s="139"/>
      <c r="C76" s="139"/>
      <c r="D76" s="139"/>
      <c r="E76" s="3" t="s">
        <v>79</v>
      </c>
      <c r="F76" s="3">
        <v>13.67</v>
      </c>
      <c r="G76" s="4">
        <v>13.88</v>
      </c>
      <c r="H76" s="3">
        <v>13.67</v>
      </c>
      <c r="I76" s="4">
        <v>13.68</v>
      </c>
      <c r="J76" s="2">
        <v>1</v>
      </c>
      <c r="K76" s="90">
        <v>1</v>
      </c>
      <c r="L76" s="93">
        <v>0</v>
      </c>
      <c r="M76" s="94">
        <v>0</v>
      </c>
      <c r="N76" s="133"/>
      <c r="O76" s="8"/>
    </row>
    <row r="77" spans="2:15" ht="15" thickBot="1" x14ac:dyDescent="0.25">
      <c r="B77" s="1" t="s">
        <v>0</v>
      </c>
      <c r="C77" s="2" t="s">
        <v>0</v>
      </c>
      <c r="D77" s="2">
        <v>46</v>
      </c>
      <c r="E77" s="3" t="s">
        <v>80</v>
      </c>
      <c r="F77" s="3">
        <v>45.7</v>
      </c>
      <c r="G77" s="4">
        <v>18.11</v>
      </c>
      <c r="H77" s="3">
        <v>45.7</v>
      </c>
      <c r="I77" s="4">
        <v>18.11</v>
      </c>
      <c r="J77" s="2">
        <v>2.52</v>
      </c>
      <c r="K77" s="90">
        <v>2.52</v>
      </c>
      <c r="L77" s="93">
        <v>0</v>
      </c>
      <c r="M77" s="94">
        <v>0</v>
      </c>
    </row>
    <row r="78" spans="2:15" ht="34.5" thickBot="1" x14ac:dyDescent="0.25">
      <c r="B78" s="138" t="s">
        <v>0</v>
      </c>
      <c r="C78" s="138" t="s">
        <v>0</v>
      </c>
      <c r="D78" s="138">
        <v>47</v>
      </c>
      <c r="E78" s="3" t="s">
        <v>81</v>
      </c>
      <c r="F78" s="3">
        <v>1940.94</v>
      </c>
      <c r="G78" s="4">
        <v>1644.16</v>
      </c>
      <c r="H78" s="3">
        <v>1940.94</v>
      </c>
      <c r="I78" s="4">
        <v>1644.19</v>
      </c>
      <c r="J78" s="2">
        <v>1.18</v>
      </c>
      <c r="K78" s="90">
        <v>1.18</v>
      </c>
      <c r="L78" s="93">
        <v>0</v>
      </c>
      <c r="M78" s="94">
        <v>0</v>
      </c>
      <c r="N78" s="133"/>
    </row>
    <row r="79" spans="2:15" ht="23.25" thickBot="1" x14ac:dyDescent="0.25">
      <c r="B79" s="140"/>
      <c r="C79" s="140"/>
      <c r="D79" s="140"/>
      <c r="E79" s="3" t="s">
        <v>82</v>
      </c>
      <c r="F79" s="3">
        <v>23.97</v>
      </c>
      <c r="G79" s="4">
        <v>23.91</v>
      </c>
      <c r="H79" s="3">
        <v>23.97</v>
      </c>
      <c r="I79" s="4">
        <v>23.91</v>
      </c>
      <c r="J79" s="2">
        <v>1</v>
      </c>
      <c r="K79" s="90">
        <v>1</v>
      </c>
      <c r="L79" s="93">
        <v>0</v>
      </c>
      <c r="M79" s="94">
        <v>0</v>
      </c>
      <c r="N79" s="133"/>
    </row>
    <row r="80" spans="2:15" ht="23.25" thickBot="1" x14ac:dyDescent="0.25">
      <c r="B80" s="140"/>
      <c r="C80" s="140"/>
      <c r="D80" s="140"/>
      <c r="E80" s="3" t="s">
        <v>83</v>
      </c>
      <c r="F80" s="3">
        <v>21.34</v>
      </c>
      <c r="G80" s="4">
        <v>7.52</v>
      </c>
      <c r="H80" s="3">
        <v>21.34</v>
      </c>
      <c r="I80" s="4">
        <v>7.52</v>
      </c>
      <c r="J80" s="2">
        <v>3.21</v>
      </c>
      <c r="K80" s="90">
        <v>3.21</v>
      </c>
      <c r="L80" s="93">
        <v>2.0299999999999998</v>
      </c>
      <c r="M80" s="94">
        <v>2.0299999999999998</v>
      </c>
      <c r="N80" s="133"/>
      <c r="O80" s="8"/>
    </row>
    <row r="81" spans="2:15" ht="23.25" thickBot="1" x14ac:dyDescent="0.25">
      <c r="B81" s="140"/>
      <c r="C81" s="140"/>
      <c r="D81" s="140"/>
      <c r="E81" s="3" t="s">
        <v>84</v>
      </c>
      <c r="F81" s="3">
        <v>36.71</v>
      </c>
      <c r="G81" s="4">
        <v>36.6</v>
      </c>
      <c r="H81" s="3">
        <v>36.71</v>
      </c>
      <c r="I81" s="4">
        <v>36.6</v>
      </c>
      <c r="J81" s="2">
        <v>1</v>
      </c>
      <c r="K81" s="90">
        <v>1</v>
      </c>
      <c r="L81" s="93">
        <v>0</v>
      </c>
      <c r="M81" s="94">
        <v>0</v>
      </c>
      <c r="N81" s="133"/>
    </row>
    <row r="82" spans="2:15" ht="23.25" thickBot="1" x14ac:dyDescent="0.25">
      <c r="B82" s="139"/>
      <c r="C82" s="139"/>
      <c r="D82" s="139"/>
      <c r="E82" s="3" t="s">
        <v>85</v>
      </c>
      <c r="F82" s="3">
        <v>7.53</v>
      </c>
      <c r="G82" s="4">
        <v>7.52</v>
      </c>
      <c r="H82" s="3">
        <v>7.53</v>
      </c>
      <c r="I82" s="4">
        <v>7.52</v>
      </c>
      <c r="J82" s="2">
        <v>1</v>
      </c>
      <c r="K82" s="90">
        <v>1</v>
      </c>
      <c r="L82" s="93">
        <v>0</v>
      </c>
      <c r="M82" s="94">
        <v>0</v>
      </c>
      <c r="N82" s="133"/>
    </row>
    <row r="83" spans="2:15" ht="45.75" thickBot="1" x14ac:dyDescent="0.25">
      <c r="B83" s="138" t="s">
        <v>18</v>
      </c>
      <c r="C83" s="138" t="s">
        <v>18</v>
      </c>
      <c r="D83" s="138">
        <v>48</v>
      </c>
      <c r="E83" s="3" t="s">
        <v>86</v>
      </c>
      <c r="F83" s="3">
        <v>21.22</v>
      </c>
      <c r="G83" s="4">
        <v>21.07</v>
      </c>
      <c r="H83" s="3">
        <v>21.22</v>
      </c>
      <c r="I83" s="4">
        <v>21.07</v>
      </c>
      <c r="J83" s="2">
        <v>1</v>
      </c>
      <c r="K83" s="90">
        <v>1</v>
      </c>
      <c r="L83" s="93">
        <v>0</v>
      </c>
      <c r="M83" s="94">
        <v>0</v>
      </c>
    </row>
    <row r="84" spans="2:15" ht="23.25" thickBot="1" x14ac:dyDescent="0.25">
      <c r="B84" s="139"/>
      <c r="C84" s="139"/>
      <c r="D84" s="139"/>
      <c r="E84" s="3" t="s">
        <v>87</v>
      </c>
      <c r="F84" s="3">
        <v>2.98</v>
      </c>
      <c r="G84" s="4">
        <v>2.97</v>
      </c>
      <c r="H84" s="3">
        <v>2.98</v>
      </c>
      <c r="I84" s="4">
        <v>2.97</v>
      </c>
      <c r="J84" s="2">
        <v>1</v>
      </c>
      <c r="K84" s="90">
        <v>1</v>
      </c>
      <c r="L84" s="93">
        <v>0</v>
      </c>
      <c r="M84" s="94">
        <v>0</v>
      </c>
    </row>
    <row r="85" spans="2:15" ht="23.25" thickBot="1" x14ac:dyDescent="0.25">
      <c r="B85" s="1" t="s">
        <v>0</v>
      </c>
      <c r="C85" s="2" t="s">
        <v>0</v>
      </c>
      <c r="D85" s="2">
        <v>49</v>
      </c>
      <c r="E85" s="3" t="s">
        <v>88</v>
      </c>
      <c r="F85" s="3">
        <v>37.9</v>
      </c>
      <c r="G85" s="4">
        <v>15.02</v>
      </c>
      <c r="H85" s="3">
        <v>37.9</v>
      </c>
      <c r="I85" s="4">
        <v>15.02</v>
      </c>
      <c r="J85" s="2">
        <v>2.52</v>
      </c>
      <c r="K85" s="90">
        <v>2.52</v>
      </c>
      <c r="L85" s="93">
        <v>0</v>
      </c>
      <c r="M85" s="94">
        <v>0</v>
      </c>
    </row>
    <row r="86" spans="2:15" ht="34.5" thickBot="1" x14ac:dyDescent="0.25">
      <c r="B86" s="1" t="s">
        <v>0</v>
      </c>
      <c r="C86" s="2" t="s">
        <v>18</v>
      </c>
      <c r="D86" s="2">
        <v>50</v>
      </c>
      <c r="E86" s="3" t="s">
        <v>89</v>
      </c>
      <c r="F86" s="3">
        <v>51.42</v>
      </c>
      <c r="G86" s="4">
        <v>34.340000000000003</v>
      </c>
      <c r="H86" s="3">
        <v>32.28</v>
      </c>
      <c r="I86" s="4">
        <v>34.340000000000003</v>
      </c>
      <c r="J86" s="2">
        <v>5.48</v>
      </c>
      <c r="K86" s="90">
        <v>3.98</v>
      </c>
      <c r="L86" s="93">
        <v>3.98</v>
      </c>
      <c r="M86" s="93">
        <v>3.98</v>
      </c>
      <c r="N86" s="8"/>
    </row>
    <row r="87" spans="2:15" ht="34.5" thickBot="1" x14ac:dyDescent="0.25">
      <c r="B87" s="1" t="s">
        <v>0</v>
      </c>
      <c r="C87" s="2" t="s">
        <v>0</v>
      </c>
      <c r="D87" s="2">
        <v>51</v>
      </c>
      <c r="E87" s="3" t="s">
        <v>90</v>
      </c>
      <c r="F87" s="3">
        <v>42.97</v>
      </c>
      <c r="G87" s="4">
        <v>11.57</v>
      </c>
      <c r="H87" s="3">
        <v>42.97</v>
      </c>
      <c r="I87" s="4">
        <v>11.57</v>
      </c>
      <c r="J87" s="2">
        <v>5.5</v>
      </c>
      <c r="K87" s="90">
        <v>5.5</v>
      </c>
      <c r="L87" s="93">
        <v>3.81</v>
      </c>
      <c r="M87" s="94">
        <v>3.81</v>
      </c>
    </row>
    <row r="88" spans="2:15" ht="45.75" thickBot="1" x14ac:dyDescent="0.25">
      <c r="B88" s="1" t="s">
        <v>0</v>
      </c>
      <c r="C88" s="2" t="s">
        <v>0</v>
      </c>
      <c r="D88" s="2">
        <v>52</v>
      </c>
      <c r="E88" s="3" t="s">
        <v>91</v>
      </c>
      <c r="F88" s="3">
        <v>56.88</v>
      </c>
      <c r="G88" s="4">
        <v>29.15</v>
      </c>
      <c r="H88" s="3">
        <v>56.88</v>
      </c>
      <c r="I88" s="4">
        <v>29.16</v>
      </c>
      <c r="J88" s="2">
        <v>3.96</v>
      </c>
      <c r="K88" s="90">
        <v>3.96</v>
      </c>
      <c r="L88" s="93">
        <v>2.0099999999999998</v>
      </c>
      <c r="M88" s="93">
        <v>2.0099999999999998</v>
      </c>
      <c r="N88" s="8"/>
    </row>
    <row r="89" spans="2:15" ht="34.5" thickBot="1" x14ac:dyDescent="0.25">
      <c r="B89" s="1" t="s">
        <v>0</v>
      </c>
      <c r="C89" s="2" t="s">
        <v>0</v>
      </c>
      <c r="D89" s="2">
        <v>53</v>
      </c>
      <c r="E89" s="3" t="s">
        <v>92</v>
      </c>
      <c r="F89" s="3">
        <v>53.71</v>
      </c>
      <c r="G89" s="4">
        <v>46.41</v>
      </c>
      <c r="H89" s="3">
        <v>53.71</v>
      </c>
      <c r="I89" s="4">
        <v>46.41</v>
      </c>
      <c r="J89" s="2">
        <v>3.48</v>
      </c>
      <c r="K89" s="90">
        <v>3.48</v>
      </c>
      <c r="L89" s="93">
        <v>2.3199999999999998</v>
      </c>
      <c r="M89" s="93">
        <v>2.3199999999999998</v>
      </c>
      <c r="N89" s="8"/>
    </row>
    <row r="90" spans="2:15" ht="23.25" thickBot="1" x14ac:dyDescent="0.25">
      <c r="B90" s="138" t="s">
        <v>0</v>
      </c>
      <c r="C90" s="138" t="s">
        <v>0</v>
      </c>
      <c r="D90" s="138">
        <v>54</v>
      </c>
      <c r="E90" s="3" t="s">
        <v>93</v>
      </c>
      <c r="F90" s="3">
        <v>43.16</v>
      </c>
      <c r="G90" s="4">
        <v>17.93</v>
      </c>
      <c r="H90" s="3">
        <v>43.16</v>
      </c>
      <c r="I90" s="4">
        <v>17.93</v>
      </c>
      <c r="J90" s="2">
        <v>4.2300000000000004</v>
      </c>
      <c r="K90" s="90">
        <v>4.2300000000000004</v>
      </c>
      <c r="L90" s="93">
        <v>2.5299999999999998</v>
      </c>
      <c r="M90" s="93">
        <v>2.5299999999999998</v>
      </c>
      <c r="N90" s="133"/>
      <c r="O90" s="8"/>
    </row>
    <row r="91" spans="2:15" ht="23.25" thickBot="1" x14ac:dyDescent="0.25">
      <c r="B91" s="140"/>
      <c r="C91" s="140"/>
      <c r="D91" s="140"/>
      <c r="E91" s="3" t="s">
        <v>94</v>
      </c>
      <c r="F91" s="3">
        <v>8.84</v>
      </c>
      <c r="G91" s="4">
        <v>8.8000000000000007</v>
      </c>
      <c r="H91" s="3">
        <v>8.84</v>
      </c>
      <c r="I91" s="4">
        <v>8.8000000000000007</v>
      </c>
      <c r="J91" s="2">
        <v>1</v>
      </c>
      <c r="K91" s="90">
        <v>1</v>
      </c>
      <c r="L91" s="93">
        <v>0</v>
      </c>
      <c r="M91" s="94">
        <v>0</v>
      </c>
      <c r="N91" s="133"/>
    </row>
    <row r="92" spans="2:15" ht="23.25" thickBot="1" x14ac:dyDescent="0.25">
      <c r="B92" s="140"/>
      <c r="C92" s="140"/>
      <c r="D92" s="140"/>
      <c r="E92" s="3" t="s">
        <v>95</v>
      </c>
      <c r="F92" s="3">
        <v>3.54</v>
      </c>
      <c r="G92" s="4">
        <v>3.53</v>
      </c>
      <c r="H92" s="3">
        <v>3.54</v>
      </c>
      <c r="I92" s="4">
        <v>3.53</v>
      </c>
      <c r="J92" s="2">
        <v>1</v>
      </c>
      <c r="K92" s="90">
        <v>1</v>
      </c>
      <c r="L92" s="93">
        <v>0</v>
      </c>
      <c r="M92" s="94">
        <v>0</v>
      </c>
      <c r="N92" s="133"/>
    </row>
    <row r="93" spans="2:15" ht="23.25" thickBot="1" x14ac:dyDescent="0.25">
      <c r="B93" s="139"/>
      <c r="C93" s="139"/>
      <c r="D93" s="139"/>
      <c r="E93" s="3" t="s">
        <v>96</v>
      </c>
      <c r="F93" s="3">
        <v>5.74</v>
      </c>
      <c r="G93" s="4">
        <v>5.71</v>
      </c>
      <c r="H93" s="3">
        <v>5.74</v>
      </c>
      <c r="I93" s="4">
        <v>5.71</v>
      </c>
      <c r="J93" s="2">
        <v>1</v>
      </c>
      <c r="K93" s="90">
        <v>1</v>
      </c>
      <c r="L93" s="93">
        <v>0</v>
      </c>
      <c r="M93" s="94">
        <v>0</v>
      </c>
      <c r="N93" s="133"/>
    </row>
    <row r="94" spans="2:15" ht="45.75" thickBot="1" x14ac:dyDescent="0.25">
      <c r="B94" s="1" t="s">
        <v>18</v>
      </c>
      <c r="C94" s="2" t="s">
        <v>18</v>
      </c>
      <c r="D94" s="2">
        <v>55</v>
      </c>
      <c r="E94" s="3" t="s">
        <v>97</v>
      </c>
      <c r="F94" s="3">
        <v>34.81</v>
      </c>
      <c r="G94" s="4">
        <v>62.1</v>
      </c>
      <c r="H94" s="3">
        <v>34.81</v>
      </c>
      <c r="I94" s="4">
        <v>62.1</v>
      </c>
      <c r="J94" s="2">
        <v>1</v>
      </c>
      <c r="K94" s="90">
        <v>1</v>
      </c>
      <c r="L94" s="93">
        <v>0</v>
      </c>
      <c r="M94" s="94">
        <v>0</v>
      </c>
    </row>
    <row r="95" spans="2:15" ht="34.5" thickBot="1" x14ac:dyDescent="0.25">
      <c r="B95" s="1" t="s">
        <v>0</v>
      </c>
      <c r="C95" s="2" t="s">
        <v>0</v>
      </c>
      <c r="D95" s="2">
        <v>56</v>
      </c>
      <c r="E95" s="3" t="s">
        <v>98</v>
      </c>
      <c r="F95" s="3">
        <v>61.1</v>
      </c>
      <c r="G95" s="4">
        <v>56.22</v>
      </c>
      <c r="H95" s="3">
        <v>61.1</v>
      </c>
      <c r="I95" s="4">
        <v>56.22</v>
      </c>
      <c r="J95" s="2">
        <v>3.25</v>
      </c>
      <c r="K95" s="90">
        <v>3.25</v>
      </c>
      <c r="L95" s="93">
        <v>2.16</v>
      </c>
      <c r="M95" s="93">
        <v>2.16</v>
      </c>
      <c r="N95" s="8"/>
    </row>
    <row r="96" spans="2:15" ht="23.25" thickBot="1" x14ac:dyDescent="0.25">
      <c r="B96" s="138" t="s">
        <v>18</v>
      </c>
      <c r="C96" s="138" t="s">
        <v>18</v>
      </c>
      <c r="D96" s="138">
        <v>57</v>
      </c>
      <c r="E96" s="3" t="s">
        <v>99</v>
      </c>
      <c r="F96" s="3">
        <v>153.03</v>
      </c>
      <c r="G96" s="4">
        <v>152.27000000000001</v>
      </c>
      <c r="H96" s="3">
        <v>153.03</v>
      </c>
      <c r="I96" s="4">
        <v>152.59</v>
      </c>
      <c r="J96" s="2">
        <v>1</v>
      </c>
      <c r="K96" s="90">
        <v>1</v>
      </c>
      <c r="L96" s="93">
        <v>0</v>
      </c>
      <c r="M96" s="94">
        <v>0</v>
      </c>
    </row>
    <row r="97" spans="1:15" ht="34.5" thickBot="1" x14ac:dyDescent="0.25">
      <c r="B97" s="139"/>
      <c r="C97" s="139"/>
      <c r="D97" s="139"/>
      <c r="E97" s="3" t="s">
        <v>100</v>
      </c>
      <c r="F97" s="3">
        <v>27.4</v>
      </c>
      <c r="G97" s="4">
        <v>27.31</v>
      </c>
      <c r="H97" s="3">
        <v>27.4</v>
      </c>
      <c r="I97" s="4">
        <v>27.31</v>
      </c>
      <c r="J97" s="2">
        <v>1</v>
      </c>
      <c r="K97" s="90">
        <v>1</v>
      </c>
      <c r="L97" s="93">
        <v>0</v>
      </c>
      <c r="M97" s="94">
        <v>0</v>
      </c>
    </row>
    <row r="98" spans="1:15" ht="15" thickBot="1" x14ac:dyDescent="0.25">
      <c r="B98" s="1" t="s">
        <v>0</v>
      </c>
      <c r="C98" s="2" t="s">
        <v>0</v>
      </c>
      <c r="D98" s="2">
        <v>58</v>
      </c>
      <c r="E98" s="3" t="s">
        <v>101</v>
      </c>
      <c r="F98" s="3">
        <v>362.74</v>
      </c>
      <c r="G98" s="4">
        <v>180.24</v>
      </c>
      <c r="H98" s="3">
        <v>362.74</v>
      </c>
      <c r="I98" s="4">
        <v>180.24</v>
      </c>
      <c r="J98" s="2">
        <v>2.0099999999999998</v>
      </c>
      <c r="K98" s="90">
        <v>2.0099999999999998</v>
      </c>
      <c r="L98" s="93">
        <v>0</v>
      </c>
      <c r="M98" s="94">
        <v>0</v>
      </c>
    </row>
    <row r="99" spans="1:15" ht="34.5" thickBot="1" x14ac:dyDescent="0.25">
      <c r="B99" s="138" t="s">
        <v>18</v>
      </c>
      <c r="C99" s="138" t="s">
        <v>18</v>
      </c>
      <c r="D99" s="138">
        <v>59</v>
      </c>
      <c r="E99" s="3" t="s">
        <v>102</v>
      </c>
      <c r="F99" s="3">
        <v>187.83</v>
      </c>
      <c r="G99" s="4">
        <v>215.06</v>
      </c>
      <c r="H99" s="3">
        <v>173.15</v>
      </c>
      <c r="I99" s="4">
        <v>215.06</v>
      </c>
      <c r="J99" s="2">
        <v>1</v>
      </c>
      <c r="K99" s="90">
        <v>1</v>
      </c>
      <c r="L99" s="93">
        <v>0</v>
      </c>
      <c r="M99" s="94">
        <v>0</v>
      </c>
    </row>
    <row r="100" spans="1:15" ht="23.25" thickBot="1" x14ac:dyDescent="0.25">
      <c r="B100" s="140"/>
      <c r="C100" s="140"/>
      <c r="D100" s="140"/>
      <c r="E100" s="3" t="s">
        <v>103</v>
      </c>
      <c r="F100" s="3">
        <v>4.0199999999999996</v>
      </c>
      <c r="G100" s="4">
        <v>4.04</v>
      </c>
      <c r="H100" s="3">
        <v>4.0199999999999996</v>
      </c>
      <c r="I100" s="4">
        <v>4.04</v>
      </c>
      <c r="J100" s="2">
        <v>1</v>
      </c>
      <c r="K100" s="90">
        <v>1</v>
      </c>
      <c r="L100" s="93">
        <v>0</v>
      </c>
      <c r="M100" s="94">
        <v>0</v>
      </c>
    </row>
    <row r="101" spans="1:15" ht="23.25" thickBot="1" x14ac:dyDescent="0.25">
      <c r="B101" s="139"/>
      <c r="C101" s="139"/>
      <c r="D101" s="139"/>
      <c r="E101" s="3" t="s">
        <v>104</v>
      </c>
      <c r="F101" s="3">
        <v>18.28</v>
      </c>
      <c r="G101" s="4">
        <v>21.06</v>
      </c>
      <c r="H101" s="3">
        <v>16.13</v>
      </c>
      <c r="I101" s="4">
        <v>21.08</v>
      </c>
      <c r="J101" s="2">
        <v>1</v>
      </c>
      <c r="K101" s="90">
        <v>1</v>
      </c>
      <c r="L101" s="93">
        <v>0</v>
      </c>
      <c r="M101" s="94">
        <v>0</v>
      </c>
    </row>
    <row r="102" spans="1:15" ht="34.5" thickBot="1" x14ac:dyDescent="0.25">
      <c r="B102" s="1" t="s">
        <v>18</v>
      </c>
      <c r="C102" s="2" t="s">
        <v>18</v>
      </c>
      <c r="D102" s="2">
        <v>60</v>
      </c>
      <c r="E102" s="3" t="s">
        <v>105</v>
      </c>
      <c r="F102" s="3">
        <v>28.55</v>
      </c>
      <c r="G102" s="4">
        <v>114.71</v>
      </c>
      <c r="H102" s="3">
        <v>24.55</v>
      </c>
      <c r="I102" s="4">
        <v>114.71</v>
      </c>
      <c r="J102" s="2">
        <v>3.65</v>
      </c>
      <c r="K102" s="90">
        <v>3.65</v>
      </c>
      <c r="L102" s="92">
        <v>3.65</v>
      </c>
      <c r="M102" s="92">
        <v>3.65</v>
      </c>
    </row>
    <row r="103" spans="1:15" ht="34.5" thickBot="1" x14ac:dyDescent="0.25">
      <c r="A103" s="110"/>
      <c r="B103" s="1" t="s">
        <v>18</v>
      </c>
      <c r="C103" s="2" t="s">
        <v>18</v>
      </c>
      <c r="D103" s="2">
        <v>61</v>
      </c>
      <c r="E103" s="3" t="s">
        <v>106</v>
      </c>
      <c r="F103" s="3">
        <v>33.32</v>
      </c>
      <c r="G103" s="4">
        <v>34.01</v>
      </c>
      <c r="H103" s="3">
        <v>34.32</v>
      </c>
      <c r="I103" s="4">
        <v>34.01</v>
      </c>
      <c r="J103" s="2">
        <v>1.5</v>
      </c>
      <c r="K103" s="90">
        <v>1.5</v>
      </c>
      <c r="L103" s="92">
        <v>1.5</v>
      </c>
      <c r="M103" s="92">
        <v>1.5</v>
      </c>
    </row>
    <row r="104" spans="1:15" ht="15" thickBot="1" x14ac:dyDescent="0.25">
      <c r="B104" s="1" t="s">
        <v>0</v>
      </c>
      <c r="C104" s="2" t="s">
        <v>0</v>
      </c>
      <c r="D104" s="2">
        <v>62</v>
      </c>
      <c r="E104" s="3" t="s">
        <v>107</v>
      </c>
      <c r="F104" s="3">
        <v>95.08</v>
      </c>
      <c r="G104" s="4">
        <v>52.79</v>
      </c>
      <c r="H104" s="3">
        <v>95.08</v>
      </c>
      <c r="I104" s="4">
        <v>52.79</v>
      </c>
      <c r="J104" s="2">
        <v>1.8</v>
      </c>
      <c r="K104" s="90">
        <v>1.8</v>
      </c>
      <c r="L104" s="93">
        <v>0</v>
      </c>
      <c r="M104" s="94">
        <v>0</v>
      </c>
    </row>
    <row r="105" spans="1:15" ht="34.5" thickBot="1" x14ac:dyDescent="0.25">
      <c r="B105" s="1" t="s">
        <v>0</v>
      </c>
      <c r="C105" s="2" t="s">
        <v>0</v>
      </c>
      <c r="D105" s="2">
        <v>63</v>
      </c>
      <c r="E105" s="3" t="s">
        <v>108</v>
      </c>
      <c r="F105" s="3">
        <v>56.18</v>
      </c>
      <c r="G105" s="4">
        <v>51.71</v>
      </c>
      <c r="H105" s="3">
        <v>53.18</v>
      </c>
      <c r="I105" s="4">
        <v>52.71</v>
      </c>
      <c r="J105" s="2">
        <v>1.0900000000000001</v>
      </c>
      <c r="K105" s="90">
        <v>1.5</v>
      </c>
      <c r="L105" s="93">
        <v>0</v>
      </c>
      <c r="M105" s="94">
        <v>0</v>
      </c>
    </row>
    <row r="106" spans="1:15" ht="34.5" thickBot="1" x14ac:dyDescent="0.25">
      <c r="B106" s="138" t="s">
        <v>0</v>
      </c>
      <c r="C106" s="138" t="s">
        <v>0</v>
      </c>
      <c r="D106" s="138">
        <v>64</v>
      </c>
      <c r="E106" s="3" t="s">
        <v>109</v>
      </c>
      <c r="F106" s="3">
        <v>307.93</v>
      </c>
      <c r="G106" s="4">
        <v>324.08</v>
      </c>
      <c r="H106" s="3">
        <v>327.71</v>
      </c>
      <c r="I106" s="4">
        <v>324.08</v>
      </c>
      <c r="J106" s="2">
        <v>1.17</v>
      </c>
      <c r="K106" s="90">
        <v>1.2</v>
      </c>
      <c r="L106" s="81">
        <v>1.17</v>
      </c>
      <c r="M106" s="81">
        <v>1.2026874837536408</v>
      </c>
      <c r="N106" s="133"/>
      <c r="O106" s="134"/>
    </row>
    <row r="107" spans="1:15" ht="23.25" thickBot="1" x14ac:dyDescent="0.25">
      <c r="B107" s="140"/>
      <c r="C107" s="140"/>
      <c r="D107" s="140"/>
      <c r="E107" s="3" t="s">
        <v>110</v>
      </c>
      <c r="F107" s="3">
        <v>139.21</v>
      </c>
      <c r="G107" s="4">
        <v>126.83</v>
      </c>
      <c r="H107" s="3">
        <v>127.21</v>
      </c>
      <c r="I107" s="4">
        <v>126.83</v>
      </c>
      <c r="J107" s="2">
        <v>1.05</v>
      </c>
      <c r="K107" s="90">
        <v>1</v>
      </c>
      <c r="L107" s="81">
        <v>0</v>
      </c>
      <c r="M107" s="81">
        <v>0</v>
      </c>
      <c r="N107" s="133"/>
      <c r="O107" s="134"/>
    </row>
    <row r="108" spans="1:15" ht="23.25" thickBot="1" x14ac:dyDescent="0.25">
      <c r="B108" s="140"/>
      <c r="C108" s="140"/>
      <c r="D108" s="140"/>
      <c r="E108" s="3" t="s">
        <v>111</v>
      </c>
      <c r="F108" s="3">
        <v>10.23</v>
      </c>
      <c r="G108" s="4">
        <v>10.24</v>
      </c>
      <c r="H108" s="3">
        <v>10.23</v>
      </c>
      <c r="I108" s="4">
        <v>10.24</v>
      </c>
      <c r="J108" s="2">
        <v>1</v>
      </c>
      <c r="K108" s="90">
        <v>1</v>
      </c>
      <c r="L108" s="81">
        <v>0</v>
      </c>
      <c r="M108" s="81">
        <v>0</v>
      </c>
      <c r="N108" s="133"/>
      <c r="O108" s="134"/>
    </row>
    <row r="109" spans="1:15" ht="23.25" thickBot="1" x14ac:dyDescent="0.25">
      <c r="B109" s="140"/>
      <c r="C109" s="140"/>
      <c r="D109" s="140"/>
      <c r="E109" s="3" t="s">
        <v>112</v>
      </c>
      <c r="F109" s="3">
        <v>4.21</v>
      </c>
      <c r="G109" s="4">
        <v>4.17</v>
      </c>
      <c r="H109" s="3">
        <v>4.21</v>
      </c>
      <c r="I109" s="4">
        <v>4.17</v>
      </c>
      <c r="J109" s="2">
        <v>1</v>
      </c>
      <c r="K109" s="90">
        <v>1</v>
      </c>
      <c r="L109" s="81">
        <v>0</v>
      </c>
      <c r="M109" s="81">
        <v>0</v>
      </c>
      <c r="N109" s="133"/>
      <c r="O109" s="134"/>
    </row>
    <row r="110" spans="1:15" ht="23.25" thickBot="1" x14ac:dyDescent="0.25">
      <c r="B110" s="140"/>
      <c r="C110" s="140"/>
      <c r="D110" s="140"/>
      <c r="E110" s="3" t="s">
        <v>113</v>
      </c>
      <c r="F110" s="3">
        <v>3.11</v>
      </c>
      <c r="G110" s="4">
        <v>3.08</v>
      </c>
      <c r="H110" s="3">
        <v>3.11</v>
      </c>
      <c r="I110" s="4">
        <v>3.08</v>
      </c>
      <c r="J110" s="2">
        <v>1</v>
      </c>
      <c r="K110" s="90">
        <v>1</v>
      </c>
      <c r="L110" s="81">
        <v>0</v>
      </c>
      <c r="M110" s="81">
        <v>0</v>
      </c>
      <c r="N110" s="133"/>
      <c r="O110" s="134"/>
    </row>
    <row r="111" spans="1:15" ht="23.25" thickBot="1" x14ac:dyDescent="0.25">
      <c r="B111" s="140"/>
      <c r="C111" s="140"/>
      <c r="D111" s="140"/>
      <c r="E111" s="3" t="s">
        <v>114</v>
      </c>
      <c r="F111" s="3">
        <v>4.05</v>
      </c>
      <c r="G111" s="4">
        <v>4.04</v>
      </c>
      <c r="H111" s="3">
        <v>4.05</v>
      </c>
      <c r="I111" s="4">
        <v>4.04</v>
      </c>
      <c r="J111" s="2">
        <v>2.21</v>
      </c>
      <c r="K111" s="90">
        <v>2.2400000000000002</v>
      </c>
      <c r="L111" s="81">
        <v>2.21</v>
      </c>
      <c r="M111" s="81">
        <v>2.2426874837536408</v>
      </c>
      <c r="N111" s="133"/>
      <c r="O111" s="134"/>
    </row>
    <row r="112" spans="1:15" ht="34.5" thickBot="1" x14ac:dyDescent="0.25">
      <c r="B112" s="140"/>
      <c r="C112" s="140"/>
      <c r="D112" s="140"/>
      <c r="E112" s="3" t="s">
        <v>115</v>
      </c>
      <c r="F112" s="3">
        <v>20.47</v>
      </c>
      <c r="G112" s="4">
        <v>20.53</v>
      </c>
      <c r="H112" s="3">
        <v>20.47</v>
      </c>
      <c r="I112" s="4">
        <v>20.53</v>
      </c>
      <c r="J112" s="2">
        <v>1</v>
      </c>
      <c r="K112" s="90">
        <v>1</v>
      </c>
      <c r="L112" s="81">
        <v>0</v>
      </c>
      <c r="M112" s="81">
        <v>0</v>
      </c>
      <c r="N112" s="133"/>
      <c r="O112" s="134"/>
    </row>
    <row r="113" spans="1:16" ht="23.25" thickBot="1" x14ac:dyDescent="0.25">
      <c r="B113" s="139"/>
      <c r="C113" s="139"/>
      <c r="D113" s="139"/>
      <c r="E113" s="3" t="s">
        <v>116</v>
      </c>
      <c r="F113" s="3">
        <v>39.64</v>
      </c>
      <c r="G113" s="4">
        <v>13.08</v>
      </c>
      <c r="H113" s="3">
        <v>35.64</v>
      </c>
      <c r="I113" s="4">
        <v>13.08</v>
      </c>
      <c r="J113" s="2">
        <v>2.21</v>
      </c>
      <c r="K113" s="91">
        <v>2.2426874837536408</v>
      </c>
      <c r="L113" s="81">
        <v>1.1599999999999999</v>
      </c>
      <c r="M113" s="81">
        <v>2.2426874837536408</v>
      </c>
      <c r="N113" s="133"/>
      <c r="O113" s="134"/>
      <c r="P113" s="8"/>
    </row>
    <row r="114" spans="1:16" ht="15" thickBot="1" x14ac:dyDescent="0.25">
      <c r="B114" s="138" t="s">
        <v>18</v>
      </c>
      <c r="C114" s="138" t="s">
        <v>18</v>
      </c>
      <c r="D114" s="138">
        <v>65</v>
      </c>
      <c r="E114" s="3" t="s">
        <v>117</v>
      </c>
      <c r="F114" s="3">
        <v>67.78</v>
      </c>
      <c r="G114" s="4">
        <v>65.040000000000006</v>
      </c>
      <c r="H114" s="3">
        <v>67.78</v>
      </c>
      <c r="I114" s="4">
        <v>65.040000000000006</v>
      </c>
      <c r="J114" s="2">
        <v>1.04</v>
      </c>
      <c r="K114" s="90">
        <v>1.04</v>
      </c>
      <c r="L114" s="92">
        <v>1.04</v>
      </c>
      <c r="M114" s="92">
        <v>1.04</v>
      </c>
      <c r="N114" s="133"/>
    </row>
    <row r="115" spans="1:16" ht="34.5" thickBot="1" x14ac:dyDescent="0.25">
      <c r="B115" s="139"/>
      <c r="C115" s="139"/>
      <c r="D115" s="139"/>
      <c r="E115" s="3" t="s">
        <v>118</v>
      </c>
      <c r="F115" s="3">
        <v>15.83</v>
      </c>
      <c r="G115" s="4">
        <v>18.48</v>
      </c>
      <c r="H115" s="3">
        <v>15.83</v>
      </c>
      <c r="I115" s="4">
        <v>18.489999999999998</v>
      </c>
      <c r="J115" s="2">
        <v>1.04</v>
      </c>
      <c r="K115" s="90">
        <v>1.04</v>
      </c>
      <c r="L115" s="92">
        <v>1.04</v>
      </c>
      <c r="M115" s="92">
        <v>1.04</v>
      </c>
      <c r="N115" s="133"/>
    </row>
    <row r="116" spans="1:16" ht="15" thickBot="1" x14ac:dyDescent="0.25">
      <c r="B116" s="6" t="s">
        <v>119</v>
      </c>
      <c r="C116" s="4" t="s">
        <v>119</v>
      </c>
      <c r="D116" s="4" t="s">
        <v>119</v>
      </c>
      <c r="E116" s="7" t="s">
        <v>120</v>
      </c>
      <c r="F116" s="3">
        <v>14391.56</v>
      </c>
      <c r="G116" s="4">
        <v>14219.74</v>
      </c>
      <c r="H116" s="3">
        <v>14139.6</v>
      </c>
      <c r="I116" s="4">
        <v>14219.74</v>
      </c>
      <c r="J116" s="2" t="s">
        <v>119</v>
      </c>
      <c r="K116" s="2" t="s">
        <v>119</v>
      </c>
      <c r="L116" s="8"/>
    </row>
    <row r="117" spans="1:16" x14ac:dyDescent="0.2">
      <c r="A117" s="108"/>
      <c r="B117" s="108"/>
      <c r="C117" s="108"/>
      <c r="D117" s="108"/>
      <c r="E117" s="120"/>
      <c r="F117" s="119"/>
      <c r="G117" s="119"/>
      <c r="H117" s="119"/>
      <c r="I117" s="119"/>
      <c r="J117" s="108"/>
      <c r="K117" s="108"/>
      <c r="L117" s="108"/>
    </row>
    <row r="118" spans="1:16" x14ac:dyDescent="0.2">
      <c r="A118" s="108"/>
      <c r="B118" s="108"/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</row>
    <row r="119" spans="1:16" x14ac:dyDescent="0.2">
      <c r="A119" s="108"/>
      <c r="B119" s="108"/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</row>
    <row r="120" spans="1:16" x14ac:dyDescent="0.2">
      <c r="A120" s="108"/>
      <c r="B120" s="108"/>
      <c r="C120" s="108"/>
      <c r="D120" s="108"/>
      <c r="E120" s="108"/>
      <c r="F120" s="108"/>
      <c r="G120" s="108"/>
      <c r="H120" s="108"/>
      <c r="I120" s="108"/>
      <c r="J120" s="108"/>
      <c r="K120" s="108"/>
      <c r="L120" s="108"/>
    </row>
    <row r="121" spans="1:16" x14ac:dyDescent="0.2">
      <c r="A121" s="108"/>
      <c r="B121" s="108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</row>
    <row r="123" spans="1:16" x14ac:dyDescent="0.2">
      <c r="G123" s="117"/>
    </row>
  </sheetData>
  <mergeCells count="67">
    <mergeCell ref="L4:M4"/>
    <mergeCell ref="L5:L6"/>
    <mergeCell ref="M5:M6"/>
    <mergeCell ref="D20:D27"/>
    <mergeCell ref="C20:C27"/>
    <mergeCell ref="B20:B27"/>
    <mergeCell ref="J4:K4"/>
    <mergeCell ref="J5:J6"/>
    <mergeCell ref="K5:K6"/>
    <mergeCell ref="B4:B6"/>
    <mergeCell ref="C4:C6"/>
    <mergeCell ref="D4:D6"/>
    <mergeCell ref="E4:E6"/>
    <mergeCell ref="F4:G4"/>
    <mergeCell ref="H4:I4"/>
    <mergeCell ref="B28:B41"/>
    <mergeCell ref="C28:C41"/>
    <mergeCell ref="D28:D41"/>
    <mergeCell ref="B62:B63"/>
    <mergeCell ref="C62:C63"/>
    <mergeCell ref="D62:D63"/>
    <mergeCell ref="B66:B68"/>
    <mergeCell ref="C66:C68"/>
    <mergeCell ref="D66:D68"/>
    <mergeCell ref="B74:B76"/>
    <mergeCell ref="C74:C76"/>
    <mergeCell ref="D74:D76"/>
    <mergeCell ref="B78:B82"/>
    <mergeCell ref="C78:C82"/>
    <mergeCell ref="D78:D82"/>
    <mergeCell ref="B83:B84"/>
    <mergeCell ref="C83:C84"/>
    <mergeCell ref="D83:D84"/>
    <mergeCell ref="B90:B93"/>
    <mergeCell ref="C90:C93"/>
    <mergeCell ref="D90:D93"/>
    <mergeCell ref="B96:B97"/>
    <mergeCell ref="C96:C97"/>
    <mergeCell ref="D96:D97"/>
    <mergeCell ref="B114:B115"/>
    <mergeCell ref="C114:C115"/>
    <mergeCell ref="D114:D115"/>
    <mergeCell ref="B99:B101"/>
    <mergeCell ref="C99:C101"/>
    <mergeCell ref="D99:D101"/>
    <mergeCell ref="B106:B113"/>
    <mergeCell ref="C106:C113"/>
    <mergeCell ref="D106:D113"/>
    <mergeCell ref="N20:N27"/>
    <mergeCell ref="N28:N41"/>
    <mergeCell ref="N74:N76"/>
    <mergeCell ref="N66:N68"/>
    <mergeCell ref="N62:N63"/>
    <mergeCell ref="N78:N82"/>
    <mergeCell ref="N90:N93"/>
    <mergeCell ref="N106:N113"/>
    <mergeCell ref="O106:O113"/>
    <mergeCell ref="N114:N115"/>
    <mergeCell ref="M24:M27"/>
    <mergeCell ref="L24:L27"/>
    <mergeCell ref="G24:G27"/>
    <mergeCell ref="F24:F27"/>
    <mergeCell ref="E24:E27"/>
    <mergeCell ref="K24:K27"/>
    <mergeCell ref="H24:H27"/>
    <mergeCell ref="I24:I27"/>
    <mergeCell ref="J24:J2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57"/>
  <sheetViews>
    <sheetView tabSelected="1" topLeftCell="B1" zoomScale="80" zoomScaleNormal="80" workbookViewId="0">
      <selection activeCell="L13" sqref="L13"/>
    </sheetView>
  </sheetViews>
  <sheetFormatPr baseColWidth="10" defaultRowHeight="14.25" x14ac:dyDescent="0.2"/>
  <cols>
    <col min="2" max="4" width="11" customWidth="1"/>
    <col min="5" max="5" width="43.625" customWidth="1"/>
    <col min="6" max="8" width="11" customWidth="1"/>
    <col min="9" max="9" width="11.125" customWidth="1"/>
    <col min="10" max="13" width="11" customWidth="1"/>
    <col min="14" max="14" width="12.375" style="8" customWidth="1"/>
    <col min="15" max="15" width="11" customWidth="1"/>
  </cols>
  <sheetData>
    <row r="1" spans="2:20" ht="15" thickBot="1" x14ac:dyDescent="0.25"/>
    <row r="2" spans="2:20" ht="15" customHeight="1" thickBot="1" x14ac:dyDescent="0.3">
      <c r="B2" s="164" t="s">
        <v>2</v>
      </c>
      <c r="C2" s="164" t="s">
        <v>3</v>
      </c>
      <c r="D2" s="167" t="s">
        <v>4</v>
      </c>
      <c r="E2" s="170" t="s">
        <v>122</v>
      </c>
      <c r="F2" s="162" t="s">
        <v>6</v>
      </c>
      <c r="G2" s="163"/>
      <c r="H2" s="162" t="s">
        <v>7</v>
      </c>
      <c r="I2" s="163"/>
      <c r="J2" s="162" t="s">
        <v>8</v>
      </c>
      <c r="K2" s="210"/>
      <c r="L2" s="211" t="s">
        <v>368</v>
      </c>
      <c r="M2" s="211"/>
      <c r="N2" s="212" t="s">
        <v>121</v>
      </c>
      <c r="O2" s="212"/>
    </row>
    <row r="3" spans="2:20" ht="60" customHeight="1" x14ac:dyDescent="0.2">
      <c r="B3" s="165"/>
      <c r="C3" s="165"/>
      <c r="D3" s="168"/>
      <c r="E3" s="171"/>
      <c r="F3" s="9" t="s">
        <v>11</v>
      </c>
      <c r="G3" s="9" t="s">
        <v>9</v>
      </c>
      <c r="H3" s="9" t="s">
        <v>11</v>
      </c>
      <c r="I3" s="9" t="s">
        <v>9</v>
      </c>
      <c r="J3" s="167" t="s">
        <v>6</v>
      </c>
      <c r="K3" s="167" t="s">
        <v>7</v>
      </c>
      <c r="L3" s="168" t="s">
        <v>6</v>
      </c>
      <c r="M3" s="168" t="s">
        <v>7</v>
      </c>
      <c r="N3" s="213" t="s">
        <v>372</v>
      </c>
      <c r="O3" s="214" t="s">
        <v>373</v>
      </c>
      <c r="P3" s="100"/>
    </row>
    <row r="4" spans="2:20" ht="60.75" customHeight="1" thickBot="1" x14ac:dyDescent="0.25">
      <c r="B4" s="166"/>
      <c r="C4" s="166"/>
      <c r="D4" s="169"/>
      <c r="E4" s="172"/>
      <c r="F4" s="10" t="s">
        <v>10</v>
      </c>
      <c r="G4" s="10" t="s">
        <v>10</v>
      </c>
      <c r="H4" s="10" t="s">
        <v>10</v>
      </c>
      <c r="I4" s="10" t="s">
        <v>10</v>
      </c>
      <c r="J4" s="169"/>
      <c r="K4" s="169"/>
      <c r="L4" s="169"/>
      <c r="M4" s="169"/>
      <c r="N4" s="215"/>
      <c r="O4" s="216"/>
      <c r="P4" s="100"/>
    </row>
    <row r="5" spans="2:20" ht="15" customHeight="1" thickBot="1" x14ac:dyDescent="0.25">
      <c r="B5" s="144" t="s">
        <v>0</v>
      </c>
      <c r="C5" s="144" t="s">
        <v>0</v>
      </c>
      <c r="D5" s="144">
        <v>1</v>
      </c>
      <c r="E5" s="4" t="s">
        <v>123</v>
      </c>
      <c r="F5" s="11">
        <v>2.06</v>
      </c>
      <c r="G5" s="11">
        <v>7.93</v>
      </c>
      <c r="H5" s="12">
        <v>0.4</v>
      </c>
      <c r="I5" s="13">
        <v>1.9</v>
      </c>
      <c r="J5" s="14">
        <v>1.5</v>
      </c>
      <c r="K5" s="65">
        <v>1.6</v>
      </c>
      <c r="L5" s="111">
        <v>0</v>
      </c>
      <c r="M5" s="111">
        <v>0</v>
      </c>
      <c r="N5" s="151">
        <f>SUM(G5:G24)/SUM(F5:F24)</f>
        <v>1.5042650918635168</v>
      </c>
      <c r="O5" s="151">
        <f>SUM(I5:I24)/SUM(H5:H24)</f>
        <v>1.5969436485195792</v>
      </c>
      <c r="P5" s="101"/>
      <c r="Q5" s="8"/>
      <c r="R5" s="8"/>
      <c r="S5" s="8"/>
      <c r="T5" s="8"/>
    </row>
    <row r="6" spans="2:20" ht="15" customHeight="1" thickBot="1" x14ac:dyDescent="0.25">
      <c r="B6" s="145"/>
      <c r="C6" s="145"/>
      <c r="D6" s="145"/>
      <c r="E6" s="4" t="s">
        <v>124</v>
      </c>
      <c r="F6" s="15">
        <v>14.22</v>
      </c>
      <c r="G6" s="15">
        <v>4.3099999999999996</v>
      </c>
      <c r="H6" s="15">
        <v>4.28</v>
      </c>
      <c r="I6" s="4">
        <v>4.05</v>
      </c>
      <c r="J6" s="14">
        <v>1</v>
      </c>
      <c r="K6" s="65">
        <v>1</v>
      </c>
      <c r="L6" s="72">
        <v>0</v>
      </c>
      <c r="M6" s="72">
        <v>0</v>
      </c>
      <c r="N6" s="152"/>
      <c r="O6" s="152"/>
      <c r="P6" s="101"/>
      <c r="Q6" s="8"/>
      <c r="R6" s="102"/>
      <c r="S6" s="102"/>
      <c r="T6" s="102"/>
    </row>
    <row r="7" spans="2:20" ht="15" customHeight="1" thickBot="1" x14ac:dyDescent="0.25">
      <c r="B7" s="145"/>
      <c r="C7" s="145"/>
      <c r="D7" s="145"/>
      <c r="E7" s="4" t="s">
        <v>125</v>
      </c>
      <c r="F7" s="11">
        <v>1.17</v>
      </c>
      <c r="G7" s="11">
        <v>3.73</v>
      </c>
      <c r="H7" s="12">
        <v>0.7</v>
      </c>
      <c r="I7" s="13">
        <v>1.73</v>
      </c>
      <c r="J7" s="14">
        <v>2.86</v>
      </c>
      <c r="K7" s="65">
        <v>1.6</v>
      </c>
      <c r="L7" s="73">
        <v>1.36</v>
      </c>
      <c r="M7" s="73">
        <v>0</v>
      </c>
      <c r="N7" s="152"/>
      <c r="O7" s="152"/>
      <c r="P7" s="101"/>
      <c r="Q7" s="8"/>
      <c r="R7" s="102"/>
      <c r="S7" s="102"/>
      <c r="T7" s="102"/>
    </row>
    <row r="8" spans="2:20" ht="23.25" thickBot="1" x14ac:dyDescent="0.25">
      <c r="B8" s="145"/>
      <c r="C8" s="145"/>
      <c r="D8" s="145"/>
      <c r="E8" s="4" t="s">
        <v>126</v>
      </c>
      <c r="F8" s="15">
        <v>0.46</v>
      </c>
      <c r="G8" s="15">
        <v>0.27</v>
      </c>
      <c r="H8" s="15">
        <v>0.45</v>
      </c>
      <c r="I8" s="4">
        <v>0.27</v>
      </c>
      <c r="J8" s="14">
        <v>1.36</v>
      </c>
      <c r="K8" s="65">
        <v>5.5</v>
      </c>
      <c r="L8" s="74">
        <v>1.36</v>
      </c>
      <c r="M8" s="74">
        <v>5.5</v>
      </c>
      <c r="N8" s="152"/>
      <c r="O8" s="152"/>
      <c r="P8" s="101"/>
      <c r="Q8" s="8"/>
      <c r="R8" s="102"/>
      <c r="S8" s="102"/>
      <c r="T8" s="102"/>
    </row>
    <row r="9" spans="2:20" ht="15" customHeight="1" thickBot="1" x14ac:dyDescent="0.25">
      <c r="B9" s="145"/>
      <c r="C9" s="145"/>
      <c r="D9" s="145"/>
      <c r="E9" s="4" t="s">
        <v>127</v>
      </c>
      <c r="F9" s="11">
        <v>0.23</v>
      </c>
      <c r="G9" s="11">
        <v>2.4900000000000002</v>
      </c>
      <c r="H9" s="12">
        <v>0.23</v>
      </c>
      <c r="I9" s="13">
        <v>2.4900000000000002</v>
      </c>
      <c r="J9" s="14">
        <v>2.86</v>
      </c>
      <c r="K9" s="65">
        <v>4.3600000000000003</v>
      </c>
      <c r="L9" s="74">
        <v>1.36</v>
      </c>
      <c r="M9" s="74">
        <v>2.76</v>
      </c>
      <c r="N9" s="152"/>
      <c r="O9" s="152"/>
      <c r="P9" s="101"/>
      <c r="Q9" s="8"/>
      <c r="R9" s="102"/>
      <c r="S9" s="102"/>
      <c r="T9" s="102"/>
    </row>
    <row r="10" spans="2:20" ht="15" customHeight="1" thickBot="1" x14ac:dyDescent="0.25">
      <c r="B10" s="145"/>
      <c r="C10" s="145"/>
      <c r="D10" s="145"/>
      <c r="E10" s="4" t="s">
        <v>128</v>
      </c>
      <c r="F10" s="11">
        <v>1.1499999999999999</v>
      </c>
      <c r="G10" s="11">
        <v>5.52</v>
      </c>
      <c r="H10" s="12">
        <v>1.1499999999999999</v>
      </c>
      <c r="I10" s="13">
        <v>1.94</v>
      </c>
      <c r="J10" s="14">
        <v>2.86</v>
      </c>
      <c r="K10" s="65">
        <v>4.3600000000000003</v>
      </c>
      <c r="L10" s="74">
        <v>1.36</v>
      </c>
      <c r="M10" s="74">
        <v>2.76</v>
      </c>
      <c r="N10" s="152"/>
      <c r="O10" s="152"/>
      <c r="P10" s="101"/>
      <c r="Q10" s="8"/>
      <c r="R10" s="102"/>
      <c r="S10" s="102"/>
      <c r="T10" s="102"/>
    </row>
    <row r="11" spans="2:20" ht="15" customHeight="1" thickBot="1" x14ac:dyDescent="0.25">
      <c r="B11" s="145"/>
      <c r="C11" s="145"/>
      <c r="D11" s="145"/>
      <c r="E11" s="4" t="s">
        <v>129</v>
      </c>
      <c r="F11" s="16">
        <v>0.31</v>
      </c>
      <c r="G11" s="11">
        <v>2.46</v>
      </c>
      <c r="H11" s="12">
        <v>0.31</v>
      </c>
      <c r="I11" s="13">
        <v>2.46</v>
      </c>
      <c r="J11" s="14">
        <v>2.86</v>
      </c>
      <c r="K11" s="65">
        <v>5.5</v>
      </c>
      <c r="L11" s="74">
        <v>1.36</v>
      </c>
      <c r="M11" s="74">
        <v>5.5</v>
      </c>
      <c r="N11" s="152"/>
      <c r="O11" s="152"/>
      <c r="P11" s="101"/>
      <c r="Q11" s="8"/>
      <c r="R11" s="102"/>
      <c r="S11" s="102"/>
      <c r="T11" s="102"/>
    </row>
    <row r="12" spans="2:20" ht="15" customHeight="1" thickBot="1" x14ac:dyDescent="0.25">
      <c r="B12" s="145"/>
      <c r="C12" s="145"/>
      <c r="D12" s="145"/>
      <c r="E12" s="4" t="s">
        <v>130</v>
      </c>
      <c r="F12" s="17">
        <v>0.27</v>
      </c>
      <c r="G12" s="11">
        <v>1.1100000000000001</v>
      </c>
      <c r="H12" s="12">
        <v>0.19</v>
      </c>
      <c r="I12" s="13">
        <v>1.22</v>
      </c>
      <c r="J12" s="14">
        <v>2.86</v>
      </c>
      <c r="K12" s="65">
        <v>4.3600000000000003</v>
      </c>
      <c r="L12" s="74">
        <v>1.36</v>
      </c>
      <c r="M12" s="74">
        <v>2.76</v>
      </c>
      <c r="N12" s="152"/>
      <c r="O12" s="152"/>
      <c r="P12" s="101"/>
      <c r="Q12" s="8"/>
      <c r="R12" s="102"/>
      <c r="S12" s="102"/>
      <c r="T12" s="102"/>
    </row>
    <row r="13" spans="2:20" ht="15" customHeight="1" thickBot="1" x14ac:dyDescent="0.25">
      <c r="B13" s="145"/>
      <c r="C13" s="145"/>
      <c r="D13" s="145"/>
      <c r="E13" s="4" t="s">
        <v>131</v>
      </c>
      <c r="F13" s="15">
        <v>0.45</v>
      </c>
      <c r="G13" s="15">
        <v>0.45</v>
      </c>
      <c r="H13" s="15">
        <v>0.45</v>
      </c>
      <c r="I13" s="4">
        <v>0.45</v>
      </c>
      <c r="J13" s="14">
        <v>1.36</v>
      </c>
      <c r="K13" s="65">
        <v>2.76</v>
      </c>
      <c r="L13" s="74">
        <v>1.36</v>
      </c>
      <c r="M13" s="74">
        <v>2.76</v>
      </c>
      <c r="N13" s="152"/>
      <c r="O13" s="152"/>
      <c r="P13" s="101"/>
      <c r="Q13" s="8"/>
      <c r="R13" s="102"/>
      <c r="S13" s="102"/>
      <c r="T13" s="102"/>
    </row>
    <row r="14" spans="2:20" ht="15" customHeight="1" thickBot="1" x14ac:dyDescent="0.25">
      <c r="B14" s="145"/>
      <c r="C14" s="145"/>
      <c r="D14" s="145"/>
      <c r="E14" s="4" t="s">
        <v>132</v>
      </c>
      <c r="F14" s="11">
        <v>0.14000000000000001</v>
      </c>
      <c r="G14" s="11">
        <v>0.28000000000000003</v>
      </c>
      <c r="H14" s="12">
        <v>0.13</v>
      </c>
      <c r="I14" s="13">
        <v>0.14000000000000001</v>
      </c>
      <c r="J14" s="14">
        <v>2.86</v>
      </c>
      <c r="K14" s="65">
        <v>3.16</v>
      </c>
      <c r="L14" s="74">
        <v>1.36</v>
      </c>
      <c r="M14" s="74">
        <v>1.56</v>
      </c>
      <c r="N14" s="152"/>
      <c r="O14" s="152"/>
      <c r="P14" s="101"/>
      <c r="Q14" s="8"/>
      <c r="R14" s="8"/>
      <c r="S14" s="8"/>
      <c r="T14" s="8"/>
    </row>
    <row r="15" spans="2:20" ht="15" customHeight="1" thickBot="1" x14ac:dyDescent="0.25">
      <c r="B15" s="145"/>
      <c r="C15" s="145"/>
      <c r="D15" s="145"/>
      <c r="E15" s="4" t="s">
        <v>133</v>
      </c>
      <c r="F15" s="15">
        <v>6.54</v>
      </c>
      <c r="G15" s="15">
        <v>4.53</v>
      </c>
      <c r="H15" s="15">
        <v>2.79</v>
      </c>
      <c r="I15" s="4">
        <v>1.31</v>
      </c>
      <c r="J15" s="14">
        <v>1.36</v>
      </c>
      <c r="K15" s="65">
        <v>4.53</v>
      </c>
      <c r="L15" s="74">
        <v>1.36</v>
      </c>
      <c r="M15" s="74">
        <v>4.53</v>
      </c>
      <c r="N15" s="152"/>
      <c r="O15" s="152"/>
      <c r="P15" s="101"/>
      <c r="Q15" s="8"/>
      <c r="R15" s="8"/>
      <c r="S15" s="8"/>
      <c r="T15" s="8"/>
    </row>
    <row r="16" spans="2:20" ht="15" customHeight="1" thickBot="1" x14ac:dyDescent="0.25">
      <c r="B16" s="145"/>
      <c r="C16" s="145"/>
      <c r="D16" s="145"/>
      <c r="E16" s="4" t="s">
        <v>134</v>
      </c>
      <c r="F16" s="11">
        <v>0.1</v>
      </c>
      <c r="G16" s="11">
        <v>0.16</v>
      </c>
      <c r="H16" s="12">
        <v>4.58</v>
      </c>
      <c r="I16" s="13">
        <v>5.87</v>
      </c>
      <c r="J16" s="14">
        <v>1</v>
      </c>
      <c r="K16" s="65">
        <v>3.16</v>
      </c>
      <c r="L16" s="74">
        <v>0</v>
      </c>
      <c r="M16" s="74">
        <v>1.56</v>
      </c>
      <c r="N16" s="152"/>
      <c r="O16" s="152"/>
      <c r="P16" s="101"/>
      <c r="Q16" s="8"/>
      <c r="R16" s="8"/>
      <c r="S16" s="8"/>
      <c r="T16" s="8"/>
    </row>
    <row r="17" spans="2:20" ht="15" customHeight="1" thickBot="1" x14ac:dyDescent="0.25">
      <c r="B17" s="145"/>
      <c r="C17" s="145"/>
      <c r="D17" s="145"/>
      <c r="E17" s="4" t="s">
        <v>135</v>
      </c>
      <c r="F17" s="15">
        <v>0.01</v>
      </c>
      <c r="G17" s="15">
        <v>0</v>
      </c>
      <c r="H17" s="15">
        <v>2.21</v>
      </c>
      <c r="I17" s="4">
        <v>0</v>
      </c>
      <c r="J17" s="14">
        <v>0</v>
      </c>
      <c r="K17" s="65">
        <v>0</v>
      </c>
      <c r="L17" s="72">
        <v>0</v>
      </c>
      <c r="M17" s="72">
        <v>0</v>
      </c>
      <c r="N17" s="152"/>
      <c r="O17" s="152"/>
      <c r="P17" s="101"/>
      <c r="Q17" s="8"/>
      <c r="R17" s="8"/>
      <c r="S17" s="8"/>
      <c r="T17" s="8"/>
    </row>
    <row r="18" spans="2:20" ht="15" customHeight="1" thickBot="1" x14ac:dyDescent="0.25">
      <c r="B18" s="145"/>
      <c r="C18" s="145"/>
      <c r="D18" s="145"/>
      <c r="E18" s="4" t="s">
        <v>136</v>
      </c>
      <c r="F18" s="11">
        <v>0.23</v>
      </c>
      <c r="G18" s="11">
        <v>0.48</v>
      </c>
      <c r="H18" s="12">
        <v>0.23</v>
      </c>
      <c r="I18" s="13">
        <v>1.98</v>
      </c>
      <c r="J18" s="14">
        <v>2.86</v>
      </c>
      <c r="K18" s="65">
        <v>5.5</v>
      </c>
      <c r="L18" s="74">
        <v>1.36</v>
      </c>
      <c r="M18" s="74">
        <v>5.5</v>
      </c>
      <c r="N18" s="152"/>
      <c r="O18" s="152"/>
      <c r="P18" s="101"/>
      <c r="Q18" s="8"/>
      <c r="R18" s="8"/>
      <c r="S18" s="8"/>
      <c r="T18" s="8"/>
    </row>
    <row r="19" spans="2:20" ht="15" customHeight="1" thickBot="1" x14ac:dyDescent="0.25">
      <c r="B19" s="145"/>
      <c r="C19" s="145"/>
      <c r="D19" s="145"/>
      <c r="E19" s="4" t="s">
        <v>137</v>
      </c>
      <c r="F19" s="11">
        <v>0.5</v>
      </c>
      <c r="G19" s="11">
        <v>1.43</v>
      </c>
      <c r="H19" s="12">
        <v>0.5</v>
      </c>
      <c r="I19" s="13">
        <v>1.43</v>
      </c>
      <c r="J19" s="14">
        <v>2.86</v>
      </c>
      <c r="K19" s="65">
        <v>4.3600000000000003</v>
      </c>
      <c r="L19" s="74">
        <v>1.36</v>
      </c>
      <c r="M19" s="74">
        <v>2.76</v>
      </c>
      <c r="N19" s="152"/>
      <c r="O19" s="152"/>
      <c r="P19" s="101"/>
      <c r="Q19" s="8"/>
      <c r="R19" s="8"/>
      <c r="S19" s="8"/>
      <c r="T19" s="8"/>
    </row>
    <row r="20" spans="2:20" ht="15" customHeight="1" thickBot="1" x14ac:dyDescent="0.25">
      <c r="B20" s="145"/>
      <c r="C20" s="145"/>
      <c r="D20" s="145"/>
      <c r="E20" s="4" t="s">
        <v>138</v>
      </c>
      <c r="F20" s="11">
        <v>0.5</v>
      </c>
      <c r="G20" s="11">
        <v>1.43</v>
      </c>
      <c r="H20" s="12">
        <v>0.5</v>
      </c>
      <c r="I20" s="13">
        <v>1.43</v>
      </c>
      <c r="J20" s="14">
        <v>2.86</v>
      </c>
      <c r="K20" s="65">
        <v>4.3600000000000003</v>
      </c>
      <c r="L20" s="74">
        <v>1.36</v>
      </c>
      <c r="M20" s="74">
        <v>2.76</v>
      </c>
      <c r="N20" s="152"/>
      <c r="O20" s="152"/>
      <c r="P20" s="101"/>
      <c r="Q20" s="8"/>
      <c r="R20" s="8"/>
      <c r="S20" s="8"/>
      <c r="T20" s="8"/>
    </row>
    <row r="21" spans="2:20" ht="15" customHeight="1" thickBot="1" x14ac:dyDescent="0.25">
      <c r="B21" s="145"/>
      <c r="C21" s="145"/>
      <c r="D21" s="145"/>
      <c r="E21" s="4" t="s">
        <v>139</v>
      </c>
      <c r="F21" s="11">
        <v>0.49</v>
      </c>
      <c r="G21" s="11">
        <v>2.4500000000000002</v>
      </c>
      <c r="H21" s="12">
        <v>0.49</v>
      </c>
      <c r="I21" s="13">
        <v>2.4500000000000002</v>
      </c>
      <c r="J21" s="14">
        <v>2.86</v>
      </c>
      <c r="K21" s="65">
        <v>4.3600000000000003</v>
      </c>
      <c r="L21" s="74">
        <v>1.36</v>
      </c>
      <c r="M21" s="74">
        <v>2.76</v>
      </c>
      <c r="N21" s="152"/>
      <c r="O21" s="152"/>
      <c r="P21" s="101"/>
      <c r="Q21" s="8"/>
      <c r="R21" s="8"/>
      <c r="S21" s="8"/>
      <c r="T21" s="8"/>
    </row>
    <row r="22" spans="2:20" ht="15" customHeight="1" thickBot="1" x14ac:dyDescent="0.25">
      <c r="B22" s="145"/>
      <c r="C22" s="145"/>
      <c r="D22" s="145"/>
      <c r="E22" s="4" t="s">
        <v>140</v>
      </c>
      <c r="F22" s="11">
        <v>0.61</v>
      </c>
      <c r="G22" s="11">
        <v>0.82</v>
      </c>
      <c r="H22" s="12">
        <v>0.31</v>
      </c>
      <c r="I22" s="13">
        <v>0.49</v>
      </c>
      <c r="J22" s="14">
        <v>2.86</v>
      </c>
      <c r="K22" s="65">
        <v>3.16</v>
      </c>
      <c r="L22" s="74">
        <v>1.36</v>
      </c>
      <c r="M22" s="74">
        <v>1.56</v>
      </c>
      <c r="N22" s="152"/>
      <c r="O22" s="152"/>
      <c r="P22" s="101"/>
      <c r="Q22" s="8"/>
      <c r="R22" s="8"/>
      <c r="S22" s="8"/>
      <c r="T22" s="8"/>
    </row>
    <row r="23" spans="2:20" ht="23.25" thickBot="1" x14ac:dyDescent="0.25">
      <c r="B23" s="145"/>
      <c r="C23" s="145"/>
      <c r="D23" s="145"/>
      <c r="E23" s="18" t="s">
        <v>141</v>
      </c>
      <c r="F23" s="16">
        <v>0.87</v>
      </c>
      <c r="G23" s="16">
        <v>4.82</v>
      </c>
      <c r="H23" s="19">
        <v>0.87</v>
      </c>
      <c r="I23" s="20">
        <v>1.03</v>
      </c>
      <c r="J23" s="21">
        <v>2.66</v>
      </c>
      <c r="K23" s="66">
        <v>4.71</v>
      </c>
      <c r="L23" s="74">
        <v>1.1599999999999999</v>
      </c>
      <c r="M23" s="74">
        <v>3.11</v>
      </c>
      <c r="N23" s="152"/>
      <c r="O23" s="152"/>
      <c r="P23" s="101"/>
      <c r="Q23" s="8"/>
      <c r="R23" s="8"/>
      <c r="S23" s="8"/>
      <c r="T23" s="8"/>
    </row>
    <row r="24" spans="2:20" ht="15" customHeight="1" thickBot="1" x14ac:dyDescent="0.25">
      <c r="B24" s="146"/>
      <c r="C24" s="146"/>
      <c r="D24" s="146"/>
      <c r="E24" s="22" t="s">
        <v>142</v>
      </c>
      <c r="F24" s="23">
        <v>0.17</v>
      </c>
      <c r="G24" s="23">
        <v>1.18</v>
      </c>
      <c r="H24" s="24">
        <v>0.17</v>
      </c>
      <c r="I24" s="24">
        <v>0.8</v>
      </c>
      <c r="J24" s="25">
        <v>4.93</v>
      </c>
      <c r="K24" s="67">
        <v>2.66</v>
      </c>
      <c r="L24" s="74">
        <v>3.43</v>
      </c>
      <c r="M24" s="74">
        <v>1.06</v>
      </c>
      <c r="N24" s="153"/>
      <c r="O24" s="153"/>
      <c r="P24" s="101"/>
      <c r="Q24" s="8"/>
      <c r="R24" s="8"/>
      <c r="S24" s="8"/>
      <c r="T24" s="8"/>
    </row>
    <row r="25" spans="2:20" ht="15" customHeight="1" thickBot="1" x14ac:dyDescent="0.25">
      <c r="B25" s="144" t="s">
        <v>0</v>
      </c>
      <c r="C25" s="144" t="s">
        <v>0</v>
      </c>
      <c r="D25" s="144">
        <v>2</v>
      </c>
      <c r="E25" s="2" t="s">
        <v>143</v>
      </c>
      <c r="F25" s="26">
        <v>1.24</v>
      </c>
      <c r="G25" s="26">
        <v>2.4700000000000002</v>
      </c>
      <c r="H25" s="27">
        <v>0.43</v>
      </c>
      <c r="I25" s="27">
        <v>1.32</v>
      </c>
      <c r="J25" s="14">
        <v>5.5</v>
      </c>
      <c r="K25" s="65">
        <v>5.5</v>
      </c>
      <c r="L25" s="75">
        <v>5.5</v>
      </c>
      <c r="M25" s="75">
        <v>5.5</v>
      </c>
      <c r="N25" s="151">
        <f>SUM(G25:G35)/SUM(F25:F35)</f>
        <v>8.0742358078602585</v>
      </c>
      <c r="O25" s="151">
        <f>SUM(I25:I35)/SUM(H25:H35)</f>
        <v>4.383542538354253</v>
      </c>
      <c r="P25" s="101"/>
      <c r="Q25" s="8"/>
    </row>
    <row r="26" spans="2:20" ht="15" customHeight="1" thickBot="1" x14ac:dyDescent="0.25">
      <c r="B26" s="145"/>
      <c r="C26" s="145"/>
      <c r="D26" s="145"/>
      <c r="E26" s="2" t="s">
        <v>144</v>
      </c>
      <c r="F26" s="156">
        <v>4.32</v>
      </c>
      <c r="G26" s="104">
        <v>0.09</v>
      </c>
      <c r="H26" s="159">
        <v>5.42</v>
      </c>
      <c r="I26" s="104">
        <v>0.03</v>
      </c>
      <c r="J26" s="14">
        <v>5.5</v>
      </c>
      <c r="K26" s="65">
        <v>5.5</v>
      </c>
      <c r="L26" s="75">
        <v>5.5</v>
      </c>
      <c r="M26" s="75">
        <v>5.5</v>
      </c>
      <c r="N26" s="152"/>
      <c r="O26" s="152"/>
      <c r="P26" s="101"/>
      <c r="Q26" s="8"/>
    </row>
    <row r="27" spans="2:20" ht="15" customHeight="1" thickBot="1" x14ac:dyDescent="0.25">
      <c r="B27" s="145"/>
      <c r="C27" s="145"/>
      <c r="D27" s="145"/>
      <c r="E27" s="2" t="s">
        <v>145</v>
      </c>
      <c r="F27" s="157"/>
      <c r="G27" s="26">
        <v>31.7</v>
      </c>
      <c r="H27" s="160"/>
      <c r="I27" s="27">
        <v>12.22</v>
      </c>
      <c r="J27" s="14">
        <v>5.5</v>
      </c>
      <c r="K27" s="65">
        <v>5.5</v>
      </c>
      <c r="L27" s="75">
        <v>5.5</v>
      </c>
      <c r="M27" s="75">
        <v>5.5</v>
      </c>
      <c r="N27" s="152"/>
      <c r="O27" s="152"/>
      <c r="P27" s="101"/>
      <c r="Q27" s="8"/>
    </row>
    <row r="28" spans="2:20" ht="15" customHeight="1" thickBot="1" x14ac:dyDescent="0.25">
      <c r="B28" s="145"/>
      <c r="C28" s="145"/>
      <c r="D28" s="145"/>
      <c r="E28" s="2" t="s">
        <v>145</v>
      </c>
      <c r="F28" s="158"/>
      <c r="G28" s="26">
        <v>15.7</v>
      </c>
      <c r="H28" s="161"/>
      <c r="I28" s="27">
        <v>15.7</v>
      </c>
      <c r="J28" s="14">
        <v>5.5</v>
      </c>
      <c r="K28" s="65">
        <v>5.5</v>
      </c>
      <c r="L28" s="75">
        <v>5.5</v>
      </c>
      <c r="M28" s="75">
        <v>5.5</v>
      </c>
      <c r="N28" s="152"/>
      <c r="O28" s="152"/>
      <c r="P28" s="101"/>
      <c r="Q28" s="8"/>
    </row>
    <row r="29" spans="2:20" ht="15" customHeight="1" thickBot="1" x14ac:dyDescent="0.25">
      <c r="B29" s="145"/>
      <c r="C29" s="145"/>
      <c r="D29" s="145"/>
      <c r="E29" s="2" t="s">
        <v>146</v>
      </c>
      <c r="F29" s="26">
        <v>0.03</v>
      </c>
      <c r="G29" s="26">
        <v>0.55000000000000004</v>
      </c>
      <c r="H29" s="27">
        <v>0.03</v>
      </c>
      <c r="I29" s="27">
        <v>0.2</v>
      </c>
      <c r="J29" s="14">
        <v>5.5</v>
      </c>
      <c r="K29" s="65">
        <v>5.5</v>
      </c>
      <c r="L29" s="75">
        <v>5.5</v>
      </c>
      <c r="M29" s="75">
        <v>5.5</v>
      </c>
      <c r="N29" s="152"/>
      <c r="O29" s="152"/>
      <c r="P29" s="101"/>
      <c r="Q29" s="8"/>
    </row>
    <row r="30" spans="2:20" ht="15" customHeight="1" thickBot="1" x14ac:dyDescent="0.25">
      <c r="B30" s="145"/>
      <c r="C30" s="145"/>
      <c r="D30" s="145"/>
      <c r="E30" s="2" t="s">
        <v>147</v>
      </c>
      <c r="F30" s="26">
        <v>0.03</v>
      </c>
      <c r="G30" s="26">
        <v>0.55000000000000004</v>
      </c>
      <c r="H30" s="27">
        <v>0.03</v>
      </c>
      <c r="I30" s="27">
        <v>0.2</v>
      </c>
      <c r="J30" s="14">
        <v>5.5</v>
      </c>
      <c r="K30" s="65">
        <v>5.5</v>
      </c>
      <c r="L30" s="75">
        <v>5.5</v>
      </c>
      <c r="M30" s="75">
        <v>5.5</v>
      </c>
      <c r="N30" s="152"/>
      <c r="O30" s="152"/>
      <c r="P30" s="101"/>
      <c r="Q30" s="8"/>
    </row>
    <row r="31" spans="2:20" ht="15" customHeight="1" thickBot="1" x14ac:dyDescent="0.25">
      <c r="B31" s="145"/>
      <c r="C31" s="145"/>
      <c r="D31" s="145"/>
      <c r="E31" s="2" t="s">
        <v>148</v>
      </c>
      <c r="F31" s="26">
        <v>0.03</v>
      </c>
      <c r="G31" s="26">
        <v>0.52</v>
      </c>
      <c r="H31" s="27">
        <v>0.03</v>
      </c>
      <c r="I31" s="27">
        <v>0.27</v>
      </c>
      <c r="J31" s="14">
        <v>5.5</v>
      </c>
      <c r="K31" s="65">
        <v>5.5</v>
      </c>
      <c r="L31" s="75">
        <v>5.5</v>
      </c>
      <c r="M31" s="75">
        <v>5.5</v>
      </c>
      <c r="N31" s="152"/>
      <c r="O31" s="152"/>
      <c r="P31" s="101"/>
      <c r="Q31" s="8"/>
    </row>
    <row r="32" spans="2:20" ht="15" customHeight="1" thickBot="1" x14ac:dyDescent="0.25">
      <c r="B32" s="145"/>
      <c r="C32" s="145"/>
      <c r="D32" s="145"/>
      <c r="E32" s="2" t="s">
        <v>149</v>
      </c>
      <c r="F32" s="2">
        <v>0.37</v>
      </c>
      <c r="G32" s="2">
        <v>0.22</v>
      </c>
      <c r="H32" s="2">
        <v>0.38</v>
      </c>
      <c r="I32" s="2">
        <v>0.04</v>
      </c>
      <c r="J32" s="14">
        <v>1</v>
      </c>
      <c r="K32" s="65">
        <v>1</v>
      </c>
      <c r="L32" s="76">
        <v>0</v>
      </c>
      <c r="M32" s="76">
        <v>0</v>
      </c>
      <c r="N32" s="152"/>
      <c r="O32" s="152"/>
      <c r="P32" s="101"/>
      <c r="Q32" s="8"/>
    </row>
    <row r="33" spans="2:18" ht="15" customHeight="1" thickBot="1" x14ac:dyDescent="0.25">
      <c r="B33" s="145"/>
      <c r="C33" s="145"/>
      <c r="D33" s="145"/>
      <c r="E33" s="2" t="s">
        <v>150</v>
      </c>
      <c r="F33" s="26">
        <v>0.57999999999999996</v>
      </c>
      <c r="G33" s="26">
        <v>2.95</v>
      </c>
      <c r="H33" s="27">
        <v>0.57999999999999996</v>
      </c>
      <c r="I33" s="27">
        <v>0.76</v>
      </c>
      <c r="J33" s="14">
        <v>5.5</v>
      </c>
      <c r="K33" s="65">
        <v>5.5</v>
      </c>
      <c r="L33" s="75">
        <v>5.5</v>
      </c>
      <c r="M33" s="75">
        <v>5.5</v>
      </c>
      <c r="N33" s="152"/>
      <c r="O33" s="152"/>
      <c r="P33" s="101"/>
      <c r="Q33" s="8"/>
    </row>
    <row r="34" spans="2:18" ht="15" customHeight="1" thickBot="1" x14ac:dyDescent="0.25">
      <c r="B34" s="145"/>
      <c r="C34" s="145"/>
      <c r="D34" s="145"/>
      <c r="E34" s="2" t="s">
        <v>151</v>
      </c>
      <c r="F34" s="26">
        <v>0.04</v>
      </c>
      <c r="G34" s="26">
        <v>0.06</v>
      </c>
      <c r="H34" s="104">
        <v>0.04</v>
      </c>
      <c r="I34" s="104">
        <v>0.03</v>
      </c>
      <c r="J34" s="14">
        <v>5.5</v>
      </c>
      <c r="K34" s="65">
        <v>1</v>
      </c>
      <c r="L34" s="76">
        <v>0</v>
      </c>
      <c r="M34" s="76">
        <v>0</v>
      </c>
      <c r="N34" s="152"/>
      <c r="O34" s="152"/>
      <c r="P34" s="101"/>
      <c r="Q34" s="8"/>
    </row>
    <row r="35" spans="2:18" ht="15" customHeight="1" thickBot="1" x14ac:dyDescent="0.25">
      <c r="B35" s="146"/>
      <c r="C35" s="146"/>
      <c r="D35" s="146"/>
      <c r="E35" s="2" t="s">
        <v>152</v>
      </c>
      <c r="F35" s="26">
        <v>0.23</v>
      </c>
      <c r="G35" s="26">
        <v>0.66</v>
      </c>
      <c r="H35" s="27">
        <v>0.23</v>
      </c>
      <c r="I35" s="27">
        <v>0.66</v>
      </c>
      <c r="J35" s="14">
        <v>5.5</v>
      </c>
      <c r="K35" s="65">
        <v>5.5</v>
      </c>
      <c r="L35" s="75">
        <v>5.5</v>
      </c>
      <c r="M35" s="75">
        <v>5.5</v>
      </c>
      <c r="N35" s="153"/>
      <c r="O35" s="153"/>
      <c r="P35" s="101"/>
      <c r="Q35" s="8"/>
    </row>
    <row r="36" spans="2:18" ht="15" customHeight="1" thickBot="1" x14ac:dyDescent="0.25">
      <c r="B36" s="144" t="s">
        <v>0</v>
      </c>
      <c r="C36" s="144" t="s">
        <v>0</v>
      </c>
      <c r="D36" s="144">
        <v>3</v>
      </c>
      <c r="E36" s="4" t="s">
        <v>153</v>
      </c>
      <c r="F36" s="30">
        <v>5.42</v>
      </c>
      <c r="G36" s="30">
        <v>0.8</v>
      </c>
      <c r="H36" s="12">
        <v>4.26</v>
      </c>
      <c r="I36" s="13">
        <v>4.71</v>
      </c>
      <c r="J36" s="14">
        <v>1</v>
      </c>
      <c r="K36" s="65">
        <v>4.33</v>
      </c>
      <c r="L36" s="77">
        <v>0</v>
      </c>
      <c r="M36" s="78">
        <v>1.89</v>
      </c>
      <c r="N36" s="151">
        <f>SUM(G36:G60)/SUM(F36:F60)</f>
        <v>2.2818588025022342</v>
      </c>
      <c r="O36" s="151">
        <f>SUM(I36:I60)/SUM(H36:H60)</f>
        <v>2.4410124410124419</v>
      </c>
      <c r="P36" s="101"/>
      <c r="Q36" s="8"/>
      <c r="R36" s="8"/>
    </row>
    <row r="37" spans="2:18" ht="15" customHeight="1" thickBot="1" x14ac:dyDescent="0.25">
      <c r="B37" s="145"/>
      <c r="C37" s="145"/>
      <c r="D37" s="145"/>
      <c r="E37" s="4" t="s">
        <v>154</v>
      </c>
      <c r="F37" s="30">
        <v>1.94</v>
      </c>
      <c r="G37" s="30">
        <v>0.85</v>
      </c>
      <c r="H37" s="12">
        <v>1.52</v>
      </c>
      <c r="I37" s="13">
        <v>5</v>
      </c>
      <c r="J37" s="14">
        <v>1</v>
      </c>
      <c r="K37" s="65">
        <v>4</v>
      </c>
      <c r="L37" s="77">
        <v>0</v>
      </c>
      <c r="M37" s="78">
        <v>1.89</v>
      </c>
      <c r="N37" s="152"/>
      <c r="O37" s="152"/>
      <c r="P37" s="101"/>
      <c r="Q37" s="8"/>
      <c r="R37" s="8"/>
    </row>
    <row r="38" spans="2:18" ht="25.5" customHeight="1" thickBot="1" x14ac:dyDescent="0.25">
      <c r="B38" s="145"/>
      <c r="C38" s="145"/>
      <c r="D38" s="145"/>
      <c r="E38" s="4" t="s">
        <v>155</v>
      </c>
      <c r="F38" s="96">
        <v>1.94</v>
      </c>
      <c r="G38" s="96">
        <v>0.62</v>
      </c>
      <c r="H38" s="12">
        <v>1.52</v>
      </c>
      <c r="I38" s="13">
        <v>3.65</v>
      </c>
      <c r="J38" s="14">
        <v>2.27</v>
      </c>
      <c r="K38" s="65">
        <v>5.5</v>
      </c>
      <c r="L38" s="77">
        <v>2.27</v>
      </c>
      <c r="M38" s="78">
        <v>3.11</v>
      </c>
      <c r="N38" s="152"/>
      <c r="O38" s="152"/>
      <c r="P38" s="101"/>
      <c r="Q38" s="8"/>
      <c r="R38" s="8"/>
    </row>
    <row r="39" spans="2:18" ht="15" customHeight="1" thickBot="1" x14ac:dyDescent="0.25">
      <c r="B39" s="145"/>
      <c r="C39" s="145"/>
      <c r="D39" s="145"/>
      <c r="E39" s="4" t="s">
        <v>156</v>
      </c>
      <c r="F39" s="30">
        <v>1.94</v>
      </c>
      <c r="G39" s="30">
        <v>0.97</v>
      </c>
      <c r="H39" s="12">
        <v>1.52</v>
      </c>
      <c r="I39" s="13">
        <v>5.23</v>
      </c>
      <c r="J39" s="14">
        <v>1</v>
      </c>
      <c r="K39" s="65">
        <v>5.5</v>
      </c>
      <c r="L39" s="77">
        <v>0</v>
      </c>
      <c r="M39" s="78">
        <v>3.11</v>
      </c>
      <c r="N39" s="152"/>
      <c r="O39" s="152"/>
      <c r="P39" s="101"/>
      <c r="Q39" s="8"/>
      <c r="R39" s="8"/>
    </row>
    <row r="40" spans="2:18" ht="15" customHeight="1" thickBot="1" x14ac:dyDescent="0.25">
      <c r="B40" s="145"/>
      <c r="C40" s="145"/>
      <c r="D40" s="145"/>
      <c r="E40" s="4" t="s">
        <v>157</v>
      </c>
      <c r="F40" s="103">
        <v>2.71</v>
      </c>
      <c r="G40" s="103">
        <v>1.06</v>
      </c>
      <c r="H40" s="12">
        <v>2.13</v>
      </c>
      <c r="I40" s="13">
        <v>6.24</v>
      </c>
      <c r="J40" s="14">
        <v>1.1599999999999999</v>
      </c>
      <c r="K40" s="65">
        <v>5.5</v>
      </c>
      <c r="L40" s="77">
        <v>1.1599999999999999</v>
      </c>
      <c r="M40" s="78">
        <v>3.11</v>
      </c>
      <c r="N40" s="152"/>
      <c r="O40" s="152"/>
      <c r="P40" s="101"/>
      <c r="Q40" s="8"/>
      <c r="R40" s="8"/>
    </row>
    <row r="41" spans="2:18" ht="15" customHeight="1" thickBot="1" x14ac:dyDescent="0.25">
      <c r="B41" s="145"/>
      <c r="C41" s="145"/>
      <c r="D41" s="145"/>
      <c r="E41" s="4" t="s">
        <v>158</v>
      </c>
      <c r="F41" s="30">
        <v>3.87</v>
      </c>
      <c r="G41" s="30">
        <v>1.38</v>
      </c>
      <c r="H41" s="12">
        <v>3.04</v>
      </c>
      <c r="I41" s="13">
        <v>8.15</v>
      </c>
      <c r="J41" s="14">
        <v>1</v>
      </c>
      <c r="K41" s="65">
        <v>5.5</v>
      </c>
      <c r="L41" s="77">
        <v>0</v>
      </c>
      <c r="M41" s="78">
        <v>3.11</v>
      </c>
      <c r="N41" s="152"/>
      <c r="O41" s="152"/>
      <c r="P41" s="101"/>
      <c r="Q41" s="8"/>
      <c r="R41" s="8"/>
    </row>
    <row r="42" spans="2:18" ht="15" customHeight="1" thickBot="1" x14ac:dyDescent="0.25">
      <c r="B42" s="145"/>
      <c r="C42" s="145"/>
      <c r="D42" s="145"/>
      <c r="E42" s="4" t="s">
        <v>159</v>
      </c>
      <c r="F42" s="31">
        <v>3.87</v>
      </c>
      <c r="G42" s="30">
        <v>1.35</v>
      </c>
      <c r="H42" s="12">
        <v>3.04</v>
      </c>
      <c r="I42" s="13">
        <v>7.98</v>
      </c>
      <c r="J42" s="14">
        <v>1</v>
      </c>
      <c r="K42" s="65">
        <v>5.5</v>
      </c>
      <c r="L42" s="77">
        <v>0</v>
      </c>
      <c r="M42" s="78">
        <v>3.11</v>
      </c>
      <c r="N42" s="152"/>
      <c r="O42" s="152"/>
      <c r="P42" s="101"/>
      <c r="Q42" s="8"/>
      <c r="R42" s="8"/>
    </row>
    <row r="43" spans="2:18" ht="15" customHeight="1" thickBot="1" x14ac:dyDescent="0.25">
      <c r="B43" s="145"/>
      <c r="C43" s="145"/>
      <c r="D43" s="145"/>
      <c r="E43" s="4" t="s">
        <v>160</v>
      </c>
      <c r="F43" s="32">
        <v>3.1</v>
      </c>
      <c r="G43" s="30">
        <v>0.48</v>
      </c>
      <c r="H43" s="12">
        <v>2.4300000000000002</v>
      </c>
      <c r="I43" s="13">
        <v>2.83</v>
      </c>
      <c r="J43" s="14">
        <v>1</v>
      </c>
      <c r="K43" s="65">
        <v>5.5</v>
      </c>
      <c r="L43" s="77">
        <v>0</v>
      </c>
      <c r="M43" s="78">
        <v>3.11</v>
      </c>
      <c r="N43" s="152"/>
      <c r="O43" s="152"/>
      <c r="P43" s="101"/>
      <c r="Q43" s="8"/>
      <c r="R43" s="8"/>
    </row>
    <row r="44" spans="2:18" ht="15" customHeight="1" thickBot="1" x14ac:dyDescent="0.25">
      <c r="B44" s="145"/>
      <c r="C44" s="145"/>
      <c r="D44" s="145"/>
      <c r="E44" s="4" t="s">
        <v>161</v>
      </c>
      <c r="F44" s="30">
        <v>7.78</v>
      </c>
      <c r="G44" s="30">
        <v>3.41</v>
      </c>
      <c r="H44" s="12">
        <v>7.78</v>
      </c>
      <c r="I44" s="13">
        <v>20.18</v>
      </c>
      <c r="J44" s="14">
        <v>1</v>
      </c>
      <c r="K44" s="65">
        <v>2.44</v>
      </c>
      <c r="L44" s="77">
        <v>0</v>
      </c>
      <c r="M44" s="77">
        <v>0</v>
      </c>
      <c r="N44" s="152"/>
      <c r="O44" s="152"/>
      <c r="P44" s="101"/>
      <c r="Q44" s="8"/>
      <c r="R44" s="8"/>
    </row>
    <row r="45" spans="2:18" ht="15" customHeight="1" thickBot="1" x14ac:dyDescent="0.25">
      <c r="B45" s="145"/>
      <c r="C45" s="145"/>
      <c r="D45" s="145"/>
      <c r="E45" s="4" t="s">
        <v>162</v>
      </c>
      <c r="F45" s="96">
        <v>0.18</v>
      </c>
      <c r="G45" s="96">
        <v>0.11</v>
      </c>
      <c r="H45" s="12">
        <v>0.41</v>
      </c>
      <c r="I45" s="13">
        <v>1.52</v>
      </c>
      <c r="J45" s="14">
        <v>1.1599999999999999</v>
      </c>
      <c r="K45" s="65">
        <v>3.66</v>
      </c>
      <c r="L45" s="77">
        <v>1.1599999999999999</v>
      </c>
      <c r="M45" s="77">
        <v>1.22</v>
      </c>
      <c r="N45" s="152"/>
      <c r="O45" s="152"/>
      <c r="P45" s="101"/>
      <c r="Q45" s="8"/>
      <c r="R45" s="8"/>
    </row>
    <row r="46" spans="2:18" ht="15" customHeight="1" thickBot="1" x14ac:dyDescent="0.25">
      <c r="B46" s="145"/>
      <c r="C46" s="145"/>
      <c r="D46" s="145"/>
      <c r="E46" s="4" t="s">
        <v>163</v>
      </c>
      <c r="F46" s="11">
        <v>0.16</v>
      </c>
      <c r="G46" s="11">
        <v>0.17</v>
      </c>
      <c r="H46" s="12">
        <v>0.41</v>
      </c>
      <c r="I46" s="13">
        <v>0.99</v>
      </c>
      <c r="J46" s="14">
        <v>2.2799999999999998</v>
      </c>
      <c r="K46" s="65">
        <v>3.66</v>
      </c>
      <c r="L46" s="77">
        <v>0</v>
      </c>
      <c r="M46" s="77">
        <v>1.22</v>
      </c>
      <c r="N46" s="152"/>
      <c r="O46" s="152"/>
      <c r="P46" s="101"/>
      <c r="Q46" s="8"/>
      <c r="R46" s="8"/>
    </row>
    <row r="47" spans="2:18" ht="15" customHeight="1" thickBot="1" x14ac:dyDescent="0.25">
      <c r="B47" s="145"/>
      <c r="C47" s="145"/>
      <c r="D47" s="145"/>
      <c r="E47" s="4" t="s">
        <v>164</v>
      </c>
      <c r="F47" s="11">
        <v>5.73</v>
      </c>
      <c r="G47" s="11">
        <v>87.42</v>
      </c>
      <c r="H47" s="12">
        <v>2.87</v>
      </c>
      <c r="I47" s="13">
        <v>27.77</v>
      </c>
      <c r="J47" s="14">
        <v>3.44</v>
      </c>
      <c r="K47" s="65">
        <v>2.44</v>
      </c>
      <c r="L47" s="77">
        <v>1.1599999999999999</v>
      </c>
      <c r="M47" s="77">
        <v>0</v>
      </c>
      <c r="N47" s="152"/>
      <c r="O47" s="152"/>
      <c r="P47" s="101"/>
      <c r="Q47" s="8"/>
      <c r="R47" s="8"/>
    </row>
    <row r="48" spans="2:18" ht="15" customHeight="1" thickBot="1" x14ac:dyDescent="0.25">
      <c r="B48" s="145"/>
      <c r="C48" s="145"/>
      <c r="D48" s="145"/>
      <c r="E48" s="4" t="s">
        <v>165</v>
      </c>
      <c r="F48" s="11">
        <v>2.34</v>
      </c>
      <c r="G48" s="11">
        <v>3.8</v>
      </c>
      <c r="H48" s="103">
        <v>2.34</v>
      </c>
      <c r="I48" s="105">
        <v>2.16</v>
      </c>
      <c r="J48" s="14">
        <v>3.44</v>
      </c>
      <c r="K48" s="65">
        <v>4</v>
      </c>
      <c r="L48" s="77">
        <v>1.1599999999999999</v>
      </c>
      <c r="M48" s="78">
        <v>4</v>
      </c>
      <c r="N48" s="152"/>
      <c r="O48" s="152"/>
      <c r="P48" s="101"/>
      <c r="Q48" s="8"/>
      <c r="R48" s="8"/>
    </row>
    <row r="49" spans="2:18" ht="15" customHeight="1" thickBot="1" x14ac:dyDescent="0.25">
      <c r="B49" s="145"/>
      <c r="C49" s="145"/>
      <c r="D49" s="145"/>
      <c r="E49" s="4" t="s">
        <v>166</v>
      </c>
      <c r="F49" s="11">
        <v>2.5099999999999998</v>
      </c>
      <c r="G49" s="11">
        <v>3.29</v>
      </c>
      <c r="H49" s="12">
        <v>0.5</v>
      </c>
      <c r="I49" s="13">
        <v>0.62</v>
      </c>
      <c r="J49" s="14">
        <v>3.44</v>
      </c>
      <c r="K49" s="65">
        <v>2.44</v>
      </c>
      <c r="L49" s="77">
        <v>1.1599999999999999</v>
      </c>
      <c r="M49" s="77">
        <v>0</v>
      </c>
      <c r="N49" s="152"/>
      <c r="O49" s="152"/>
      <c r="P49" s="101"/>
      <c r="Q49" s="8"/>
      <c r="R49" s="8"/>
    </row>
    <row r="50" spans="2:18" ht="15" customHeight="1" thickBot="1" x14ac:dyDescent="0.25">
      <c r="B50" s="145"/>
      <c r="C50" s="145"/>
      <c r="D50" s="145"/>
      <c r="E50" s="4" t="s">
        <v>167</v>
      </c>
      <c r="F50" s="11">
        <v>0.43</v>
      </c>
      <c r="G50" s="11">
        <v>0.67</v>
      </c>
      <c r="H50" s="12">
        <v>0.43</v>
      </c>
      <c r="I50" s="13">
        <v>3.11</v>
      </c>
      <c r="J50" s="14">
        <v>3.44</v>
      </c>
      <c r="K50" s="65">
        <v>5.5</v>
      </c>
      <c r="L50" s="77">
        <v>1.1599999999999999</v>
      </c>
      <c r="M50" s="78">
        <v>3.11</v>
      </c>
      <c r="N50" s="152"/>
      <c r="O50" s="152"/>
      <c r="P50" s="101"/>
      <c r="Q50" s="8"/>
      <c r="R50" s="8"/>
    </row>
    <row r="51" spans="2:18" ht="15" customHeight="1" thickBot="1" x14ac:dyDescent="0.25">
      <c r="B51" s="145"/>
      <c r="C51" s="145"/>
      <c r="D51" s="145"/>
      <c r="E51" s="4" t="s">
        <v>168</v>
      </c>
      <c r="F51" s="11">
        <v>0.66</v>
      </c>
      <c r="G51" s="11">
        <v>1.86</v>
      </c>
      <c r="H51" s="30">
        <v>0.66</v>
      </c>
      <c r="I51" s="4">
        <v>0.3</v>
      </c>
      <c r="J51" s="14">
        <v>3.44</v>
      </c>
      <c r="K51" s="65">
        <v>1</v>
      </c>
      <c r="L51" s="77">
        <v>1.1599999999999999</v>
      </c>
      <c r="M51" s="77">
        <v>0</v>
      </c>
      <c r="N51" s="152"/>
      <c r="O51" s="152"/>
      <c r="P51" s="101"/>
      <c r="Q51" s="8"/>
      <c r="R51" s="8"/>
    </row>
    <row r="52" spans="2:18" ht="15" customHeight="1" thickBot="1" x14ac:dyDescent="0.25">
      <c r="B52" s="145"/>
      <c r="C52" s="145"/>
      <c r="D52" s="145"/>
      <c r="E52" s="4" t="s">
        <v>169</v>
      </c>
      <c r="F52" s="11">
        <v>0.2</v>
      </c>
      <c r="G52" s="11">
        <v>1.33</v>
      </c>
      <c r="H52" s="103">
        <v>1.51</v>
      </c>
      <c r="I52" s="105">
        <v>0.43</v>
      </c>
      <c r="J52" s="14">
        <v>3.44</v>
      </c>
      <c r="K52" s="65">
        <v>3.11</v>
      </c>
      <c r="L52" s="77">
        <v>1.1599999999999999</v>
      </c>
      <c r="M52" s="78">
        <v>3.11</v>
      </c>
      <c r="N52" s="152"/>
      <c r="O52" s="152"/>
      <c r="P52" s="101"/>
      <c r="Q52" s="8"/>
      <c r="R52" s="8"/>
    </row>
    <row r="53" spans="2:18" ht="15" customHeight="1" thickBot="1" x14ac:dyDescent="0.25">
      <c r="B53" s="145"/>
      <c r="C53" s="145"/>
      <c r="D53" s="145"/>
      <c r="E53" s="4" t="s">
        <v>170</v>
      </c>
      <c r="F53" s="11">
        <v>0.75</v>
      </c>
      <c r="G53" s="11">
        <v>1</v>
      </c>
      <c r="H53" s="12">
        <v>0.76</v>
      </c>
      <c r="I53" s="13">
        <v>1</v>
      </c>
      <c r="J53" s="14">
        <v>3.44</v>
      </c>
      <c r="K53" s="65">
        <v>5.5</v>
      </c>
      <c r="L53" s="77">
        <v>1.1599999999999999</v>
      </c>
      <c r="M53" s="78">
        <v>3.11</v>
      </c>
      <c r="N53" s="152"/>
      <c r="O53" s="152"/>
      <c r="P53" s="101"/>
      <c r="Q53" s="8"/>
      <c r="R53" s="8"/>
    </row>
    <row r="54" spans="2:18" ht="15" customHeight="1" thickBot="1" x14ac:dyDescent="0.25">
      <c r="B54" s="145"/>
      <c r="C54" s="145"/>
      <c r="D54" s="145"/>
      <c r="E54" s="4" t="s">
        <v>171</v>
      </c>
      <c r="F54" s="11">
        <v>0.38</v>
      </c>
      <c r="G54" s="11">
        <v>0.79</v>
      </c>
      <c r="H54" s="12">
        <v>0.38</v>
      </c>
      <c r="I54" s="13">
        <v>0.69</v>
      </c>
      <c r="J54" s="14">
        <v>3.44</v>
      </c>
      <c r="K54" s="65">
        <v>5.5</v>
      </c>
      <c r="L54" s="77">
        <v>1.1599999999999999</v>
      </c>
      <c r="M54" s="78">
        <v>3.11</v>
      </c>
      <c r="N54" s="152"/>
      <c r="O54" s="152"/>
      <c r="P54" s="101"/>
      <c r="Q54" s="8"/>
      <c r="R54" s="8"/>
    </row>
    <row r="55" spans="2:18" ht="15" customHeight="1" thickBot="1" x14ac:dyDescent="0.25">
      <c r="B55" s="145"/>
      <c r="C55" s="145"/>
      <c r="D55" s="145"/>
      <c r="E55" s="4" t="s">
        <v>172</v>
      </c>
      <c r="F55" s="11">
        <v>0.53</v>
      </c>
      <c r="G55" s="11">
        <v>0.73</v>
      </c>
      <c r="H55" s="12">
        <v>0.53</v>
      </c>
      <c r="I55" s="13">
        <v>0.73</v>
      </c>
      <c r="J55" s="14">
        <v>3.44</v>
      </c>
      <c r="K55" s="65">
        <v>5.5</v>
      </c>
      <c r="L55" s="77">
        <v>1.1599999999999999</v>
      </c>
      <c r="M55" s="78">
        <v>3.11</v>
      </c>
      <c r="N55" s="152"/>
      <c r="O55" s="152"/>
      <c r="P55" s="101"/>
      <c r="Q55" s="8"/>
      <c r="R55" s="8"/>
    </row>
    <row r="56" spans="2:18" ht="15" customHeight="1" thickBot="1" x14ac:dyDescent="0.25">
      <c r="B56" s="145"/>
      <c r="C56" s="145"/>
      <c r="D56" s="145"/>
      <c r="E56" s="4" t="s">
        <v>173</v>
      </c>
      <c r="F56" s="11">
        <v>0.2</v>
      </c>
      <c r="G56" s="11">
        <v>3.19</v>
      </c>
      <c r="H56" s="12">
        <v>0.2</v>
      </c>
      <c r="I56" s="13">
        <v>1.07</v>
      </c>
      <c r="J56" s="14">
        <v>3.44</v>
      </c>
      <c r="K56" s="65">
        <v>4.33</v>
      </c>
      <c r="L56" s="77">
        <v>1.1599999999999999</v>
      </c>
      <c r="M56" s="78">
        <v>1.89</v>
      </c>
      <c r="N56" s="152"/>
      <c r="O56" s="152"/>
      <c r="P56" s="101"/>
      <c r="Q56" s="8"/>
      <c r="R56" s="8"/>
    </row>
    <row r="57" spans="2:18" ht="15" customHeight="1" thickBot="1" x14ac:dyDescent="0.25">
      <c r="B57" s="145"/>
      <c r="C57" s="145"/>
      <c r="D57" s="145"/>
      <c r="E57" s="4" t="s">
        <v>174</v>
      </c>
      <c r="F57" s="96">
        <v>1.68</v>
      </c>
      <c r="G57" s="96">
        <v>1.56</v>
      </c>
      <c r="H57" s="12">
        <v>0.75</v>
      </c>
      <c r="I57" s="13">
        <v>0.78</v>
      </c>
      <c r="J57" s="14">
        <v>1.1599999999999999</v>
      </c>
      <c r="K57" s="65">
        <v>5.5</v>
      </c>
      <c r="L57" s="77">
        <v>1.1599999999999999</v>
      </c>
      <c r="M57" s="78">
        <v>4.12</v>
      </c>
      <c r="N57" s="152"/>
      <c r="O57" s="152"/>
      <c r="P57" s="101"/>
      <c r="Q57" s="8"/>
      <c r="R57" s="8"/>
    </row>
    <row r="58" spans="2:18" ht="23.25" thickBot="1" x14ac:dyDescent="0.25">
      <c r="B58" s="145"/>
      <c r="C58" s="145"/>
      <c r="D58" s="145"/>
      <c r="E58" s="4" t="s">
        <v>175</v>
      </c>
      <c r="F58" s="30">
        <v>2.69</v>
      </c>
      <c r="G58" s="30">
        <v>2.17</v>
      </c>
      <c r="H58" s="30">
        <v>2.69</v>
      </c>
      <c r="I58" s="4">
        <v>2.17</v>
      </c>
      <c r="J58" s="14">
        <v>1</v>
      </c>
      <c r="K58" s="65">
        <v>1</v>
      </c>
      <c r="L58" s="77">
        <v>0</v>
      </c>
      <c r="M58" s="77">
        <v>0</v>
      </c>
      <c r="N58" s="152"/>
      <c r="O58" s="152"/>
      <c r="P58" s="101"/>
      <c r="Q58" s="8"/>
      <c r="R58" s="8"/>
    </row>
    <row r="59" spans="2:18" ht="23.25" thickBot="1" x14ac:dyDescent="0.25">
      <c r="B59" s="145"/>
      <c r="C59" s="145"/>
      <c r="D59" s="145"/>
      <c r="E59" s="4" t="s">
        <v>176</v>
      </c>
      <c r="F59" s="11">
        <v>3.07</v>
      </c>
      <c r="G59" s="11">
        <v>4.6100000000000003</v>
      </c>
      <c r="H59" s="12">
        <v>3.07</v>
      </c>
      <c r="I59" s="13">
        <v>4.62</v>
      </c>
      <c r="J59" s="14">
        <v>2.2799999999999998</v>
      </c>
      <c r="K59" s="65">
        <v>4.7</v>
      </c>
      <c r="L59" s="77">
        <v>0</v>
      </c>
      <c r="M59" s="77">
        <v>2.2599999999999998</v>
      </c>
      <c r="N59" s="152"/>
      <c r="O59" s="152"/>
      <c r="P59" s="101"/>
      <c r="Q59" s="8"/>
      <c r="R59" s="8"/>
    </row>
    <row r="60" spans="2:18" ht="23.25" thickBot="1" x14ac:dyDescent="0.25">
      <c r="B60" s="146"/>
      <c r="C60" s="146"/>
      <c r="D60" s="146"/>
      <c r="E60" s="4" t="s">
        <v>177</v>
      </c>
      <c r="F60" s="16">
        <v>1.87</v>
      </c>
      <c r="G60" s="16">
        <v>4.05</v>
      </c>
      <c r="H60" s="106">
        <v>1.87</v>
      </c>
      <c r="I60" s="107">
        <v>1.87</v>
      </c>
      <c r="J60" s="14">
        <v>3.44</v>
      </c>
      <c r="K60" s="65">
        <v>2.2599999999999998</v>
      </c>
      <c r="L60" s="77">
        <v>1.1599999999999999</v>
      </c>
      <c r="M60" s="77">
        <v>2.2599999999999998</v>
      </c>
      <c r="N60" s="153"/>
      <c r="O60" s="153"/>
      <c r="P60" s="101"/>
      <c r="Q60" s="8"/>
      <c r="R60" s="8"/>
    </row>
    <row r="61" spans="2:18" ht="15" thickBot="1" x14ac:dyDescent="0.25">
      <c r="B61" s="144" t="s">
        <v>18</v>
      </c>
      <c r="C61" s="144" t="s">
        <v>18</v>
      </c>
      <c r="D61" s="144">
        <v>4</v>
      </c>
      <c r="E61" s="2" t="s">
        <v>178</v>
      </c>
      <c r="F61" s="33">
        <v>8.1999999999999993</v>
      </c>
      <c r="G61" s="33">
        <v>12.04</v>
      </c>
      <c r="H61" s="34">
        <v>2.67</v>
      </c>
      <c r="I61" s="35">
        <v>1.34</v>
      </c>
      <c r="J61" s="14">
        <v>1</v>
      </c>
      <c r="K61" s="65">
        <v>1</v>
      </c>
      <c r="L61" s="79">
        <v>0</v>
      </c>
      <c r="M61" s="79">
        <v>0</v>
      </c>
      <c r="N61" s="147">
        <f>SUM(G61:G63)/SUM(F61:F63)</f>
        <v>0.5078450208133205</v>
      </c>
      <c r="O61" s="147">
        <f>SUM(I61:I63)/SUM(H61:H63)</f>
        <v>0.43296089385474856</v>
      </c>
      <c r="P61" s="101"/>
      <c r="Q61" s="8"/>
    </row>
    <row r="62" spans="2:18" ht="23.25" thickBot="1" x14ac:dyDescent="0.25">
      <c r="B62" s="145"/>
      <c r="C62" s="145"/>
      <c r="D62" s="145"/>
      <c r="E62" s="4" t="s">
        <v>179</v>
      </c>
      <c r="F62" s="4">
        <v>22.95</v>
      </c>
      <c r="G62" s="2">
        <v>3.73</v>
      </c>
      <c r="H62" s="2">
        <v>4.4400000000000004</v>
      </c>
      <c r="I62" s="36">
        <v>1.75</v>
      </c>
      <c r="J62" s="14">
        <v>1</v>
      </c>
      <c r="K62" s="65">
        <v>1</v>
      </c>
      <c r="L62" s="79">
        <v>0</v>
      </c>
      <c r="M62" s="79">
        <v>0</v>
      </c>
      <c r="N62" s="147"/>
      <c r="O62" s="147"/>
      <c r="P62" s="101"/>
      <c r="Q62" s="8"/>
    </row>
    <row r="63" spans="2:18" ht="15" thickBot="1" x14ac:dyDescent="0.25">
      <c r="B63" s="146"/>
      <c r="C63" s="146"/>
      <c r="D63" s="146"/>
      <c r="E63" s="4" t="s">
        <v>180</v>
      </c>
      <c r="F63" s="37">
        <v>0.08</v>
      </c>
      <c r="G63" s="26">
        <v>0.09</v>
      </c>
      <c r="H63" s="2">
        <v>0.05</v>
      </c>
      <c r="I63" s="36">
        <v>0.01</v>
      </c>
      <c r="J63" s="14">
        <v>1</v>
      </c>
      <c r="K63" s="65">
        <v>1</v>
      </c>
      <c r="L63" s="79">
        <v>0</v>
      </c>
      <c r="M63" s="79">
        <v>0</v>
      </c>
      <c r="N63" s="147"/>
      <c r="O63" s="147"/>
      <c r="P63" s="101"/>
      <c r="Q63" s="8"/>
    </row>
    <row r="64" spans="2:18" ht="15" thickBot="1" x14ac:dyDescent="0.25">
      <c r="B64" s="144" t="s">
        <v>0</v>
      </c>
      <c r="C64" s="144" t="s">
        <v>0</v>
      </c>
      <c r="D64" s="144">
        <v>5</v>
      </c>
      <c r="E64" s="4" t="s">
        <v>181</v>
      </c>
      <c r="F64" s="11">
        <v>1.97</v>
      </c>
      <c r="G64" s="103">
        <v>1.26</v>
      </c>
      <c r="H64" s="12">
        <v>0.1</v>
      </c>
      <c r="I64" s="13">
        <v>0.16</v>
      </c>
      <c r="J64" s="14">
        <v>5.5</v>
      </c>
      <c r="K64" s="65">
        <v>5.5</v>
      </c>
      <c r="L64" s="75">
        <v>5.5</v>
      </c>
      <c r="M64" s="75">
        <v>5.5</v>
      </c>
      <c r="N64" s="147">
        <f>SUM(G64:G68)/SUM(F64:F68)</f>
        <v>19.970438328236497</v>
      </c>
      <c r="O64" s="147">
        <f>SUM(I64:I68)/SUM(H64:H68)</f>
        <v>12.935950413223141</v>
      </c>
      <c r="P64" s="101"/>
      <c r="Q64" s="8"/>
    </row>
    <row r="65" spans="2:17" ht="15" thickBot="1" x14ac:dyDescent="0.25">
      <c r="B65" s="145"/>
      <c r="C65" s="145"/>
      <c r="D65" s="145"/>
      <c r="E65" s="4" t="s">
        <v>182</v>
      </c>
      <c r="F65" s="30">
        <v>0.35</v>
      </c>
      <c r="G65" s="30">
        <v>0.04</v>
      </c>
      <c r="H65" s="30">
        <v>0.24</v>
      </c>
      <c r="I65" s="4">
        <v>0.14000000000000001</v>
      </c>
      <c r="J65" s="14">
        <v>5.5</v>
      </c>
      <c r="K65" s="65">
        <v>5.5</v>
      </c>
      <c r="L65" s="75">
        <v>5.5</v>
      </c>
      <c r="M65" s="75">
        <v>5.5</v>
      </c>
      <c r="N65" s="147"/>
      <c r="O65" s="147"/>
      <c r="P65" s="101"/>
      <c r="Q65" s="8"/>
    </row>
    <row r="66" spans="2:17" ht="15" thickBot="1" x14ac:dyDescent="0.25">
      <c r="B66" s="145"/>
      <c r="C66" s="145"/>
      <c r="D66" s="145"/>
      <c r="E66" s="4" t="s">
        <v>183</v>
      </c>
      <c r="F66" s="11">
        <v>0.4</v>
      </c>
      <c r="G66" s="11">
        <v>1.05</v>
      </c>
      <c r="H66" s="12">
        <v>0.24</v>
      </c>
      <c r="I66" s="13">
        <v>0.25</v>
      </c>
      <c r="J66" s="14">
        <v>5.5</v>
      </c>
      <c r="K66" s="65">
        <v>5.5</v>
      </c>
      <c r="L66" s="75">
        <v>5.5</v>
      </c>
      <c r="M66" s="75">
        <v>5.5</v>
      </c>
      <c r="N66" s="147"/>
      <c r="O66" s="147"/>
      <c r="P66" s="101"/>
      <c r="Q66" s="8"/>
    </row>
    <row r="67" spans="2:17" ht="15" thickBot="1" x14ac:dyDescent="0.25">
      <c r="B67" s="145"/>
      <c r="C67" s="145"/>
      <c r="D67" s="145"/>
      <c r="E67" s="4" t="s">
        <v>184</v>
      </c>
      <c r="F67" s="11">
        <v>6.38</v>
      </c>
      <c r="G67" s="11">
        <v>175.74</v>
      </c>
      <c r="H67" s="12">
        <v>3.83</v>
      </c>
      <c r="I67" s="13">
        <v>57.33</v>
      </c>
      <c r="J67" s="14">
        <v>5.5</v>
      </c>
      <c r="K67" s="65">
        <v>5.5</v>
      </c>
      <c r="L67" s="75">
        <v>5.5</v>
      </c>
      <c r="M67" s="75">
        <v>5.5</v>
      </c>
      <c r="N67" s="147"/>
      <c r="O67" s="147"/>
      <c r="P67" s="101"/>
      <c r="Q67" s="8"/>
    </row>
    <row r="68" spans="2:17" ht="15" thickBot="1" x14ac:dyDescent="0.25">
      <c r="B68" s="146"/>
      <c r="C68" s="146"/>
      <c r="D68" s="146"/>
      <c r="E68" s="4" t="s">
        <v>185</v>
      </c>
      <c r="F68" s="11">
        <v>0.71</v>
      </c>
      <c r="G68" s="11">
        <v>17.82</v>
      </c>
      <c r="H68" s="12">
        <v>0.43</v>
      </c>
      <c r="I68" s="13">
        <v>4.7300000000000004</v>
      </c>
      <c r="J68" s="14">
        <v>5.5</v>
      </c>
      <c r="K68" s="65">
        <v>5.5</v>
      </c>
      <c r="L68" s="75">
        <v>5.5</v>
      </c>
      <c r="M68" s="75">
        <v>5.5</v>
      </c>
      <c r="N68" s="147"/>
      <c r="O68" s="147"/>
      <c r="P68" s="101"/>
      <c r="Q68" s="8"/>
    </row>
    <row r="69" spans="2:17" ht="15" thickBot="1" x14ac:dyDescent="0.25">
      <c r="B69" s="144" t="s">
        <v>0</v>
      </c>
      <c r="C69" s="144" t="s">
        <v>0</v>
      </c>
      <c r="D69" s="144">
        <v>6</v>
      </c>
      <c r="E69" s="3" t="s">
        <v>186</v>
      </c>
      <c r="F69" s="38">
        <v>1.03</v>
      </c>
      <c r="G69" s="26">
        <v>8.81</v>
      </c>
      <c r="H69" s="39">
        <v>0.51</v>
      </c>
      <c r="I69" s="27">
        <v>4.46</v>
      </c>
      <c r="J69" s="36">
        <v>5.5</v>
      </c>
      <c r="K69" s="68">
        <v>5.5</v>
      </c>
      <c r="L69" s="80">
        <v>3.4299999999999997</v>
      </c>
      <c r="M69" s="80">
        <v>1.06</v>
      </c>
      <c r="N69" s="147">
        <f>SUM(G69:G81)/SUM(F69:F81)</f>
        <v>6.3505747126436782</v>
      </c>
      <c r="O69" s="147">
        <f>SUM(I69:I81)/SUM(H69:H81)</f>
        <v>11.450819672131145</v>
      </c>
      <c r="P69" s="101"/>
      <c r="Q69" s="8"/>
    </row>
    <row r="70" spans="2:17" ht="15" thickBot="1" x14ac:dyDescent="0.25">
      <c r="B70" s="145"/>
      <c r="C70" s="145"/>
      <c r="D70" s="145"/>
      <c r="E70" s="3" t="s">
        <v>187</v>
      </c>
      <c r="F70" s="38">
        <v>0.05</v>
      </c>
      <c r="G70" s="26">
        <v>0.13</v>
      </c>
      <c r="H70" s="39">
        <v>0.05</v>
      </c>
      <c r="I70" s="27">
        <v>0.56000000000000005</v>
      </c>
      <c r="J70" s="36">
        <v>5.5</v>
      </c>
      <c r="K70" s="68">
        <v>5.5</v>
      </c>
      <c r="L70" s="76">
        <v>0</v>
      </c>
      <c r="M70" s="76">
        <v>0</v>
      </c>
      <c r="N70" s="147"/>
      <c r="O70" s="147"/>
      <c r="P70" s="101"/>
      <c r="Q70" s="8"/>
    </row>
    <row r="71" spans="2:17" ht="15" thickBot="1" x14ac:dyDescent="0.25">
      <c r="B71" s="145"/>
      <c r="C71" s="145"/>
      <c r="D71" s="145"/>
      <c r="E71" s="3" t="s">
        <v>188</v>
      </c>
      <c r="F71" s="38">
        <v>0.05</v>
      </c>
      <c r="G71" s="26">
        <v>0.13</v>
      </c>
      <c r="H71" s="39">
        <v>0.05</v>
      </c>
      <c r="I71" s="27">
        <v>0.56000000000000005</v>
      </c>
      <c r="J71" s="36">
        <v>5.5</v>
      </c>
      <c r="K71" s="68">
        <v>5.5</v>
      </c>
      <c r="L71" s="80">
        <v>1.74</v>
      </c>
      <c r="M71" s="80">
        <v>1.06</v>
      </c>
      <c r="N71" s="147"/>
      <c r="O71" s="147"/>
      <c r="P71" s="101"/>
      <c r="Q71" s="8"/>
    </row>
    <row r="72" spans="2:17" ht="15" thickBot="1" x14ac:dyDescent="0.25">
      <c r="B72" s="145"/>
      <c r="C72" s="145"/>
      <c r="D72" s="145"/>
      <c r="E72" s="3" t="s">
        <v>189</v>
      </c>
      <c r="F72" s="38">
        <v>0.05</v>
      </c>
      <c r="G72" s="26">
        <v>0.13</v>
      </c>
      <c r="H72" s="39">
        <v>0.05</v>
      </c>
      <c r="I72" s="27">
        <v>0.56000000000000005</v>
      </c>
      <c r="J72" s="36">
        <v>5.5</v>
      </c>
      <c r="K72" s="68">
        <v>5.5</v>
      </c>
      <c r="L72" s="76">
        <v>0</v>
      </c>
      <c r="M72" s="76">
        <v>0</v>
      </c>
      <c r="N72" s="147"/>
      <c r="O72" s="147"/>
      <c r="P72" s="101"/>
      <c r="Q72" s="8"/>
    </row>
    <row r="73" spans="2:17" ht="15" thickBot="1" x14ac:dyDescent="0.25">
      <c r="B73" s="145"/>
      <c r="C73" s="145"/>
      <c r="D73" s="145"/>
      <c r="E73" s="3" t="s">
        <v>190</v>
      </c>
      <c r="F73" s="38">
        <v>0.08</v>
      </c>
      <c r="G73" s="26">
        <v>0.26</v>
      </c>
      <c r="H73" s="39">
        <v>0.08</v>
      </c>
      <c r="I73" s="27">
        <v>1.1100000000000001</v>
      </c>
      <c r="J73" s="36">
        <v>5.5</v>
      </c>
      <c r="K73" s="68">
        <v>5.5</v>
      </c>
      <c r="L73" s="80">
        <v>1.74</v>
      </c>
      <c r="M73" s="80">
        <v>1.06</v>
      </c>
      <c r="N73" s="147"/>
      <c r="O73" s="147"/>
      <c r="P73" s="101"/>
      <c r="Q73" s="8"/>
    </row>
    <row r="74" spans="2:17" ht="15" thickBot="1" x14ac:dyDescent="0.25">
      <c r="B74" s="145"/>
      <c r="C74" s="145"/>
      <c r="D74" s="145"/>
      <c r="E74" s="3" t="s">
        <v>191</v>
      </c>
      <c r="F74" s="38">
        <v>0.02</v>
      </c>
      <c r="G74" s="26">
        <v>0.08</v>
      </c>
      <c r="H74" s="39">
        <v>0.02</v>
      </c>
      <c r="I74" s="27">
        <v>0.33</v>
      </c>
      <c r="J74" s="36">
        <v>5.5</v>
      </c>
      <c r="K74" s="68">
        <v>5.5</v>
      </c>
      <c r="L74" s="72">
        <v>0</v>
      </c>
      <c r="M74" s="76">
        <v>0</v>
      </c>
      <c r="N74" s="147"/>
      <c r="O74" s="147"/>
      <c r="P74" s="101"/>
      <c r="Q74" s="8"/>
    </row>
    <row r="75" spans="2:17" ht="15" thickBot="1" x14ac:dyDescent="0.25">
      <c r="B75" s="145"/>
      <c r="C75" s="145"/>
      <c r="D75" s="145"/>
      <c r="E75" s="3" t="s">
        <v>192</v>
      </c>
      <c r="F75" s="38">
        <v>0.05</v>
      </c>
      <c r="G75" s="26">
        <v>0.13</v>
      </c>
      <c r="H75" s="39">
        <v>0.05</v>
      </c>
      <c r="I75" s="27">
        <v>0.56000000000000005</v>
      </c>
      <c r="J75" s="36">
        <v>5.5</v>
      </c>
      <c r="K75" s="68">
        <v>5.5</v>
      </c>
      <c r="L75" s="72">
        <v>0</v>
      </c>
      <c r="M75" s="76">
        <v>1</v>
      </c>
      <c r="N75" s="147"/>
      <c r="O75" s="147"/>
      <c r="P75" s="101"/>
      <c r="Q75" s="8"/>
    </row>
    <row r="76" spans="2:17" ht="15" thickBot="1" x14ac:dyDescent="0.25">
      <c r="B76" s="145"/>
      <c r="C76" s="145"/>
      <c r="D76" s="145"/>
      <c r="E76" s="3" t="s">
        <v>193</v>
      </c>
      <c r="F76" s="38">
        <v>0.08</v>
      </c>
      <c r="G76" s="26">
        <v>0.26</v>
      </c>
      <c r="H76" s="39">
        <v>0.08</v>
      </c>
      <c r="I76" s="27">
        <v>1.1100000000000001</v>
      </c>
      <c r="J76" s="36">
        <v>5.5</v>
      </c>
      <c r="K76" s="68">
        <v>5.5</v>
      </c>
      <c r="L76" s="72">
        <v>0</v>
      </c>
      <c r="M76" s="76">
        <v>2</v>
      </c>
      <c r="N76" s="147"/>
      <c r="O76" s="147"/>
      <c r="P76" s="101"/>
      <c r="Q76" s="8"/>
    </row>
    <row r="77" spans="2:17" ht="15" thickBot="1" x14ac:dyDescent="0.25">
      <c r="B77" s="145"/>
      <c r="C77" s="145"/>
      <c r="D77" s="145"/>
      <c r="E77" s="3" t="s">
        <v>194</v>
      </c>
      <c r="F77" s="38">
        <v>0.08</v>
      </c>
      <c r="G77" s="26">
        <v>0.26</v>
      </c>
      <c r="H77" s="39">
        <v>0.08</v>
      </c>
      <c r="I77" s="27">
        <v>1.1100000000000001</v>
      </c>
      <c r="J77" s="36">
        <v>5.5</v>
      </c>
      <c r="K77" s="68">
        <v>5.5</v>
      </c>
      <c r="L77" s="80">
        <v>1.74</v>
      </c>
      <c r="M77" s="80">
        <v>1.06</v>
      </c>
      <c r="N77" s="147"/>
      <c r="O77" s="147"/>
      <c r="P77" s="101"/>
      <c r="Q77" s="8"/>
    </row>
    <row r="78" spans="2:17" ht="15" thickBot="1" x14ac:dyDescent="0.25">
      <c r="B78" s="145"/>
      <c r="C78" s="145"/>
      <c r="D78" s="145"/>
      <c r="E78" s="3" t="s">
        <v>195</v>
      </c>
      <c r="F78" s="38">
        <v>0.08</v>
      </c>
      <c r="G78" s="26">
        <v>0.26</v>
      </c>
      <c r="H78" s="39">
        <v>0.08</v>
      </c>
      <c r="I78" s="27">
        <v>1.1100000000000001</v>
      </c>
      <c r="J78" s="36">
        <v>5.5</v>
      </c>
      <c r="K78" s="68">
        <v>5.5</v>
      </c>
      <c r="L78" s="76">
        <v>0</v>
      </c>
      <c r="M78" s="76">
        <v>0</v>
      </c>
      <c r="N78" s="147"/>
      <c r="O78" s="147"/>
      <c r="P78" s="101"/>
      <c r="Q78" s="8"/>
    </row>
    <row r="79" spans="2:17" ht="15" thickBot="1" x14ac:dyDescent="0.25">
      <c r="B79" s="145"/>
      <c r="C79" s="145"/>
      <c r="D79" s="145"/>
      <c r="E79" s="3" t="s">
        <v>196</v>
      </c>
      <c r="F79" s="38">
        <v>0.05</v>
      </c>
      <c r="G79" s="26">
        <v>0.15</v>
      </c>
      <c r="H79" s="39">
        <v>0.05</v>
      </c>
      <c r="I79" s="27">
        <v>0.61</v>
      </c>
      <c r="J79" s="36">
        <v>5.5</v>
      </c>
      <c r="K79" s="68">
        <v>5.5</v>
      </c>
      <c r="L79" s="76">
        <v>0</v>
      </c>
      <c r="M79" s="76">
        <v>0</v>
      </c>
      <c r="N79" s="147"/>
      <c r="O79" s="147"/>
      <c r="P79" s="101"/>
      <c r="Q79" s="8"/>
    </row>
    <row r="80" spans="2:17" ht="15" thickBot="1" x14ac:dyDescent="0.25">
      <c r="B80" s="145"/>
      <c r="C80" s="145"/>
      <c r="D80" s="145"/>
      <c r="E80" s="3" t="s">
        <v>197</v>
      </c>
      <c r="F80" s="38">
        <v>0.1</v>
      </c>
      <c r="G80" s="26">
        <v>0.32</v>
      </c>
      <c r="H80" s="39">
        <v>0.1</v>
      </c>
      <c r="I80" s="27">
        <v>1.33</v>
      </c>
      <c r="J80" s="36">
        <v>5.5</v>
      </c>
      <c r="K80" s="68">
        <v>5.5</v>
      </c>
      <c r="L80" s="76">
        <v>0</v>
      </c>
      <c r="M80" s="76">
        <v>0</v>
      </c>
      <c r="N80" s="147"/>
      <c r="O80" s="147"/>
      <c r="P80" s="101"/>
      <c r="Q80" s="8"/>
    </row>
    <row r="81" spans="2:17" ht="15" thickBot="1" x14ac:dyDescent="0.25">
      <c r="B81" s="146"/>
      <c r="C81" s="146"/>
      <c r="D81" s="146"/>
      <c r="E81" s="3" t="s">
        <v>198</v>
      </c>
      <c r="F81" s="38">
        <v>0.02</v>
      </c>
      <c r="G81" s="26">
        <v>0.13</v>
      </c>
      <c r="H81" s="39">
        <v>0.02</v>
      </c>
      <c r="I81" s="27">
        <v>0.56000000000000005</v>
      </c>
      <c r="J81" s="36">
        <v>5.5</v>
      </c>
      <c r="K81" s="68">
        <v>5.5</v>
      </c>
      <c r="L81" s="76">
        <v>0</v>
      </c>
      <c r="M81" s="76">
        <v>0</v>
      </c>
      <c r="N81" s="147"/>
      <c r="O81" s="147"/>
      <c r="P81" s="101"/>
      <c r="Q81" s="8"/>
    </row>
    <row r="82" spans="2:17" ht="15" thickBot="1" x14ac:dyDescent="0.25">
      <c r="B82" s="144" t="s">
        <v>0</v>
      </c>
      <c r="C82" s="144" t="s">
        <v>0</v>
      </c>
      <c r="D82" s="144">
        <v>7</v>
      </c>
      <c r="E82" s="14" t="s">
        <v>199</v>
      </c>
      <c r="F82" s="15">
        <v>0.04</v>
      </c>
      <c r="G82" s="15">
        <v>0.04</v>
      </c>
      <c r="H82" s="12">
        <v>0.04</v>
      </c>
      <c r="I82" s="13">
        <v>0.17</v>
      </c>
      <c r="J82" s="14">
        <v>1</v>
      </c>
      <c r="K82" s="65">
        <v>2.91</v>
      </c>
      <c r="L82" s="76">
        <v>0</v>
      </c>
      <c r="M82" s="76">
        <v>0</v>
      </c>
      <c r="N82" s="147">
        <f>SUM(G82:G91)/SUM(F82:F91)</f>
        <v>2.3112244897959182</v>
      </c>
      <c r="O82" s="147">
        <f>SUM(I82:I91)/SUM(H82:H91)</f>
        <v>2.9119718309859155</v>
      </c>
      <c r="P82" s="101"/>
      <c r="Q82" s="8"/>
    </row>
    <row r="83" spans="2:17" ht="15" thickBot="1" x14ac:dyDescent="0.25">
      <c r="B83" s="145"/>
      <c r="C83" s="145"/>
      <c r="D83" s="145"/>
      <c r="E83" s="14" t="s">
        <v>200</v>
      </c>
      <c r="F83" s="15">
        <v>0.18</v>
      </c>
      <c r="G83" s="15">
        <v>0.11</v>
      </c>
      <c r="H83" s="12">
        <v>0.18</v>
      </c>
      <c r="I83" s="13">
        <v>0.78</v>
      </c>
      <c r="J83" s="14">
        <v>1</v>
      </c>
      <c r="K83" s="65">
        <v>4.47</v>
      </c>
      <c r="L83" s="76">
        <v>0</v>
      </c>
      <c r="M83" s="81">
        <v>1.56</v>
      </c>
      <c r="N83" s="147"/>
      <c r="O83" s="147"/>
      <c r="P83" s="101"/>
      <c r="Q83" s="8"/>
    </row>
    <row r="84" spans="2:17" ht="15" thickBot="1" x14ac:dyDescent="0.25">
      <c r="B84" s="145"/>
      <c r="C84" s="145"/>
      <c r="D84" s="145"/>
      <c r="E84" s="14" t="s">
        <v>201</v>
      </c>
      <c r="F84" s="103">
        <v>0.08</v>
      </c>
      <c r="G84" s="103">
        <v>0.08</v>
      </c>
      <c r="H84" s="12">
        <v>0.09</v>
      </c>
      <c r="I84" s="13">
        <v>0.35</v>
      </c>
      <c r="J84" s="14">
        <v>1.67</v>
      </c>
      <c r="K84" s="65">
        <v>5.5</v>
      </c>
      <c r="L84" s="81">
        <v>1.67</v>
      </c>
      <c r="M84" s="81">
        <v>2.85</v>
      </c>
      <c r="N84" s="147"/>
      <c r="O84" s="147"/>
      <c r="P84" s="101"/>
      <c r="Q84" s="8"/>
    </row>
    <row r="85" spans="2:17" ht="15" thickBot="1" x14ac:dyDescent="0.25">
      <c r="B85" s="145"/>
      <c r="C85" s="145"/>
      <c r="D85" s="145"/>
      <c r="E85" s="14" t="s">
        <v>202</v>
      </c>
      <c r="F85" s="11">
        <v>0.1</v>
      </c>
      <c r="G85" s="11">
        <v>0.13</v>
      </c>
      <c r="H85" s="12">
        <v>0.1</v>
      </c>
      <c r="I85" s="13">
        <v>0.52</v>
      </c>
      <c r="J85" s="14">
        <v>2.31</v>
      </c>
      <c r="K85" s="65">
        <v>5.5</v>
      </c>
      <c r="L85" s="76">
        <v>0</v>
      </c>
      <c r="M85" s="81">
        <v>2.85</v>
      </c>
      <c r="N85" s="147"/>
      <c r="O85" s="147"/>
      <c r="P85" s="101"/>
      <c r="Q85" s="8"/>
    </row>
    <row r="86" spans="2:17" ht="23.25" thickBot="1" x14ac:dyDescent="0.25">
      <c r="B86" s="145"/>
      <c r="C86" s="145"/>
      <c r="D86" s="145"/>
      <c r="E86" s="14" t="s">
        <v>203</v>
      </c>
      <c r="F86" s="11">
        <v>0.08</v>
      </c>
      <c r="G86" s="11">
        <v>0.11</v>
      </c>
      <c r="H86" s="12">
        <v>0.08</v>
      </c>
      <c r="I86" s="13">
        <v>0.49</v>
      </c>
      <c r="J86" s="14">
        <v>2.31</v>
      </c>
      <c r="K86" s="65">
        <v>4.47</v>
      </c>
      <c r="L86" s="76">
        <v>0</v>
      </c>
      <c r="M86" s="81">
        <v>1.56</v>
      </c>
      <c r="N86" s="147"/>
      <c r="O86" s="147"/>
      <c r="P86" s="101"/>
      <c r="Q86" s="8"/>
    </row>
    <row r="87" spans="2:17" ht="15" thickBot="1" x14ac:dyDescent="0.25">
      <c r="B87" s="145"/>
      <c r="C87" s="145"/>
      <c r="D87" s="145"/>
      <c r="E87" s="14" t="s">
        <v>204</v>
      </c>
      <c r="F87" s="30">
        <v>0.15</v>
      </c>
      <c r="G87" s="30">
        <v>0.12</v>
      </c>
      <c r="H87" s="12">
        <v>0.15</v>
      </c>
      <c r="I87" s="13">
        <v>0.55000000000000004</v>
      </c>
      <c r="J87" s="14">
        <v>1</v>
      </c>
      <c r="K87" s="65">
        <v>4.47</v>
      </c>
      <c r="L87" s="76">
        <v>0</v>
      </c>
      <c r="M87" s="81">
        <v>1.56</v>
      </c>
      <c r="N87" s="147"/>
      <c r="O87" s="147"/>
      <c r="P87" s="101"/>
      <c r="Q87" s="8"/>
    </row>
    <row r="88" spans="2:17" ht="15" thickBot="1" x14ac:dyDescent="0.25">
      <c r="B88" s="145"/>
      <c r="C88" s="145"/>
      <c r="D88" s="145"/>
      <c r="E88" s="14" t="s">
        <v>205</v>
      </c>
      <c r="F88" s="11">
        <v>0.91</v>
      </c>
      <c r="G88" s="11">
        <v>2.13</v>
      </c>
      <c r="H88" s="12">
        <v>0.91</v>
      </c>
      <c r="I88" s="13">
        <v>2.13</v>
      </c>
      <c r="J88" s="14">
        <v>4.3499999999999996</v>
      </c>
      <c r="K88" s="65">
        <v>4.47</v>
      </c>
      <c r="L88" s="81">
        <v>2.04</v>
      </c>
      <c r="M88" s="81">
        <v>1.56</v>
      </c>
      <c r="N88" s="147"/>
      <c r="O88" s="147"/>
      <c r="P88" s="101"/>
      <c r="Q88" s="8"/>
    </row>
    <row r="89" spans="2:17" ht="15" thickBot="1" x14ac:dyDescent="0.25">
      <c r="B89" s="145"/>
      <c r="C89" s="145"/>
      <c r="D89" s="145"/>
      <c r="E89" s="14" t="s">
        <v>206</v>
      </c>
      <c r="F89" s="11">
        <v>0.63</v>
      </c>
      <c r="G89" s="11">
        <v>2.5299999999999998</v>
      </c>
      <c r="H89" s="12">
        <v>0.18</v>
      </c>
      <c r="I89" s="13">
        <v>0.63</v>
      </c>
      <c r="J89" s="14">
        <v>5.5</v>
      </c>
      <c r="K89" s="65">
        <v>5.5</v>
      </c>
      <c r="L89" s="81">
        <v>3.71</v>
      </c>
      <c r="M89" s="81">
        <v>2.85</v>
      </c>
      <c r="N89" s="147"/>
      <c r="O89" s="147"/>
      <c r="P89" s="101"/>
      <c r="Q89" s="8"/>
    </row>
    <row r="90" spans="2:17" ht="15" thickBot="1" x14ac:dyDescent="0.25">
      <c r="B90" s="145"/>
      <c r="C90" s="145"/>
      <c r="D90" s="145"/>
      <c r="E90" s="14" t="s">
        <v>207</v>
      </c>
      <c r="F90" s="15">
        <v>0.52</v>
      </c>
      <c r="G90" s="15">
        <v>0.01</v>
      </c>
      <c r="H90" s="15">
        <v>0.65</v>
      </c>
      <c r="I90" s="14">
        <v>0.32</v>
      </c>
      <c r="J90" s="14">
        <v>1</v>
      </c>
      <c r="K90" s="65">
        <v>1</v>
      </c>
      <c r="L90" s="76">
        <v>0</v>
      </c>
      <c r="M90" s="81">
        <v>0</v>
      </c>
      <c r="N90" s="147"/>
      <c r="O90" s="147"/>
      <c r="P90" s="101"/>
      <c r="Q90" s="8"/>
    </row>
    <row r="91" spans="2:17" ht="23.25" thickBot="1" x14ac:dyDescent="0.25">
      <c r="B91" s="146"/>
      <c r="C91" s="146"/>
      <c r="D91" s="146"/>
      <c r="E91" s="14" t="s">
        <v>208</v>
      </c>
      <c r="F91" s="11">
        <v>1.23</v>
      </c>
      <c r="G91" s="11">
        <v>3.8</v>
      </c>
      <c r="H91" s="12">
        <v>0.46</v>
      </c>
      <c r="I91" s="13">
        <v>2.33</v>
      </c>
      <c r="J91" s="14">
        <v>5.5</v>
      </c>
      <c r="K91" s="65">
        <v>5.5</v>
      </c>
      <c r="L91" s="81">
        <v>3.71</v>
      </c>
      <c r="M91" s="81">
        <v>2.85</v>
      </c>
      <c r="N91" s="147"/>
      <c r="O91" s="147"/>
      <c r="P91" s="101"/>
      <c r="Q91" s="8"/>
    </row>
    <row r="92" spans="2:17" ht="23.25" thickBot="1" x14ac:dyDescent="0.25">
      <c r="B92" s="40" t="s">
        <v>18</v>
      </c>
      <c r="C92" s="41" t="s">
        <v>18</v>
      </c>
      <c r="D92" s="41">
        <v>8</v>
      </c>
      <c r="E92" s="4" t="s">
        <v>209</v>
      </c>
      <c r="F92" s="4">
        <v>1.3</v>
      </c>
      <c r="G92" s="4">
        <v>0</v>
      </c>
      <c r="H92" s="4">
        <v>0.65</v>
      </c>
      <c r="I92" s="4">
        <v>0</v>
      </c>
      <c r="J92" s="14">
        <v>0</v>
      </c>
      <c r="K92" s="65">
        <v>0</v>
      </c>
      <c r="L92" s="82">
        <v>1.71</v>
      </c>
      <c r="M92" s="82">
        <v>1.37</v>
      </c>
      <c r="N92" s="98">
        <f>G92/F92</f>
        <v>0</v>
      </c>
      <c r="O92" s="99">
        <v>0</v>
      </c>
      <c r="P92" s="101"/>
      <c r="Q92" s="8"/>
    </row>
    <row r="93" spans="2:17" ht="15" thickBot="1" x14ac:dyDescent="0.25">
      <c r="B93" s="144" t="s">
        <v>0</v>
      </c>
      <c r="C93" s="144" t="s">
        <v>18</v>
      </c>
      <c r="D93" s="144">
        <v>9</v>
      </c>
      <c r="E93" s="4" t="s">
        <v>210</v>
      </c>
      <c r="F93" s="30">
        <v>7.0000000000000007E-2</v>
      </c>
      <c r="G93" s="30">
        <v>0</v>
      </c>
      <c r="H93" s="30">
        <v>0.03</v>
      </c>
      <c r="I93" s="4">
        <v>0</v>
      </c>
      <c r="J93" s="14">
        <v>0</v>
      </c>
      <c r="K93" s="65">
        <v>0</v>
      </c>
      <c r="L93" s="81">
        <v>0</v>
      </c>
      <c r="M93" s="81">
        <v>0</v>
      </c>
      <c r="N93" s="147">
        <f>SUM(G93:G95)/SUM(F93:F95)</f>
        <v>1.8181818181818181</v>
      </c>
      <c r="O93" s="147">
        <f>SUM(I94:I96)/SUM(H94:H96)</f>
        <v>1</v>
      </c>
      <c r="P93" s="101"/>
      <c r="Q93" s="8"/>
    </row>
    <row r="94" spans="2:17" ht="15" thickBot="1" x14ac:dyDescent="0.25">
      <c r="B94" s="145"/>
      <c r="C94" s="145"/>
      <c r="D94" s="145"/>
      <c r="E94" s="4" t="s">
        <v>211</v>
      </c>
      <c r="F94" s="11">
        <v>0.13</v>
      </c>
      <c r="G94" s="11">
        <v>0.3</v>
      </c>
      <c r="H94" s="30">
        <v>0.05</v>
      </c>
      <c r="I94" s="4">
        <v>0.05</v>
      </c>
      <c r="J94" s="14">
        <v>1.82</v>
      </c>
      <c r="K94" s="65">
        <v>1</v>
      </c>
      <c r="L94" s="81">
        <v>0</v>
      </c>
      <c r="M94" s="81">
        <v>0</v>
      </c>
      <c r="N94" s="147"/>
      <c r="O94" s="147"/>
      <c r="P94" s="101"/>
      <c r="Q94" s="8"/>
    </row>
    <row r="95" spans="2:17" ht="15" thickBot="1" x14ac:dyDescent="0.25">
      <c r="B95" s="146"/>
      <c r="C95" s="146"/>
      <c r="D95" s="146"/>
      <c r="E95" s="4" t="s">
        <v>212</v>
      </c>
      <c r="F95" s="11">
        <v>0.13</v>
      </c>
      <c r="G95" s="11">
        <v>0.3</v>
      </c>
      <c r="H95" s="30">
        <v>0.05</v>
      </c>
      <c r="I95" s="4">
        <v>0.05</v>
      </c>
      <c r="J95" s="14">
        <v>1.82</v>
      </c>
      <c r="K95" s="65">
        <v>1</v>
      </c>
      <c r="L95" s="81">
        <v>0</v>
      </c>
      <c r="M95" s="81">
        <v>0</v>
      </c>
      <c r="N95" s="147"/>
      <c r="O95" s="147"/>
      <c r="P95" s="101"/>
      <c r="Q95" s="8"/>
    </row>
    <row r="96" spans="2:17" ht="15.75" thickBot="1" x14ac:dyDescent="0.25">
      <c r="B96" s="40" t="s">
        <v>0</v>
      </c>
      <c r="C96" s="41" t="s">
        <v>18</v>
      </c>
      <c r="D96" s="41">
        <v>10</v>
      </c>
      <c r="E96" s="4" t="s">
        <v>213</v>
      </c>
      <c r="F96" s="38">
        <v>0.13</v>
      </c>
      <c r="G96" s="37">
        <v>0.3</v>
      </c>
      <c r="H96" s="4">
        <v>0.05</v>
      </c>
      <c r="I96" s="4">
        <v>0.05</v>
      </c>
      <c r="J96" s="14">
        <v>2.31</v>
      </c>
      <c r="K96" s="65">
        <v>1</v>
      </c>
      <c r="L96" s="81">
        <v>0</v>
      </c>
      <c r="M96" s="81">
        <v>0</v>
      </c>
      <c r="N96" s="98">
        <f>G96/F96</f>
        <v>2.3076923076923075</v>
      </c>
      <c r="O96" s="99">
        <f>I96/H96</f>
        <v>1</v>
      </c>
      <c r="P96" s="101"/>
      <c r="Q96" s="8"/>
    </row>
    <row r="97" spans="2:17" ht="23.25" thickBot="1" x14ac:dyDescent="0.25">
      <c r="B97" s="40" t="s">
        <v>0</v>
      </c>
      <c r="C97" s="41" t="s">
        <v>0</v>
      </c>
      <c r="D97" s="41">
        <v>11</v>
      </c>
      <c r="E97" s="4" t="s">
        <v>214</v>
      </c>
      <c r="F97" s="11">
        <v>0.01</v>
      </c>
      <c r="G97" s="11">
        <v>0.53</v>
      </c>
      <c r="H97" s="12">
        <v>0.01</v>
      </c>
      <c r="I97" s="13">
        <v>0.08</v>
      </c>
      <c r="J97" s="14">
        <v>5.5</v>
      </c>
      <c r="K97" s="65">
        <v>5.5</v>
      </c>
      <c r="L97" s="81">
        <v>0</v>
      </c>
      <c r="M97" s="81">
        <v>0</v>
      </c>
      <c r="N97" s="98">
        <f>G97/F97</f>
        <v>53</v>
      </c>
      <c r="O97" s="99">
        <f t="shared" ref="O97:O100" si="0">I97/H97</f>
        <v>8</v>
      </c>
      <c r="P97" s="101"/>
      <c r="Q97" s="8"/>
    </row>
    <row r="98" spans="2:17" ht="15.75" thickBot="1" x14ac:dyDescent="0.25">
      <c r="B98" s="40" t="s">
        <v>0</v>
      </c>
      <c r="C98" s="41" t="s">
        <v>18</v>
      </c>
      <c r="D98" s="41">
        <v>12</v>
      </c>
      <c r="E98" s="4" t="s">
        <v>215</v>
      </c>
      <c r="F98" s="37">
        <v>0.09</v>
      </c>
      <c r="G98" s="26">
        <v>0.3</v>
      </c>
      <c r="H98" s="13">
        <v>0.05</v>
      </c>
      <c r="I98" s="27">
        <v>0.05</v>
      </c>
      <c r="J98" s="36">
        <v>3.33</v>
      </c>
      <c r="K98" s="68">
        <v>1</v>
      </c>
      <c r="L98" s="81">
        <v>0</v>
      </c>
      <c r="M98" s="81">
        <v>0</v>
      </c>
      <c r="N98" s="98">
        <f>G98/F98</f>
        <v>3.3333333333333335</v>
      </c>
      <c r="O98" s="99">
        <f t="shared" si="0"/>
        <v>1</v>
      </c>
      <c r="P98" s="101"/>
      <c r="Q98" s="8"/>
    </row>
    <row r="99" spans="2:17" ht="15.75" thickBot="1" x14ac:dyDescent="0.25">
      <c r="B99" s="40" t="s">
        <v>0</v>
      </c>
      <c r="C99" s="41" t="s">
        <v>0</v>
      </c>
      <c r="D99" s="41">
        <v>13</v>
      </c>
      <c r="E99" s="4" t="s">
        <v>216</v>
      </c>
      <c r="F99" s="11">
        <v>0.09</v>
      </c>
      <c r="G99" s="11">
        <v>0.3</v>
      </c>
      <c r="H99" s="12">
        <v>0.04</v>
      </c>
      <c r="I99" s="13">
        <v>0.05</v>
      </c>
      <c r="J99" s="14">
        <v>4.84</v>
      </c>
      <c r="K99" s="65">
        <v>1.25</v>
      </c>
      <c r="L99" s="81">
        <v>1.51</v>
      </c>
      <c r="M99" s="81">
        <v>0</v>
      </c>
      <c r="N99" s="98">
        <f>G99/F99</f>
        <v>3.3333333333333335</v>
      </c>
      <c r="O99" s="99">
        <f t="shared" si="0"/>
        <v>1.25</v>
      </c>
      <c r="P99" s="101"/>
      <c r="Q99" s="8"/>
    </row>
    <row r="100" spans="2:17" ht="15.75" thickBot="1" x14ac:dyDescent="0.25">
      <c r="B100" s="40" t="s">
        <v>0</v>
      </c>
      <c r="C100" s="41" t="s">
        <v>0</v>
      </c>
      <c r="D100" s="41">
        <v>14</v>
      </c>
      <c r="E100" s="4" t="s">
        <v>217</v>
      </c>
      <c r="F100" s="37">
        <v>0.09</v>
      </c>
      <c r="G100" s="26">
        <v>0.3</v>
      </c>
      <c r="H100" s="13">
        <v>0.04</v>
      </c>
      <c r="I100" s="27">
        <v>0.05</v>
      </c>
      <c r="J100" s="36">
        <v>3.33</v>
      </c>
      <c r="K100" s="68">
        <v>1.25</v>
      </c>
      <c r="L100" s="81">
        <v>0</v>
      </c>
      <c r="M100" s="81">
        <v>0</v>
      </c>
      <c r="N100" s="98">
        <f>G100/F100</f>
        <v>3.3333333333333335</v>
      </c>
      <c r="O100" s="99">
        <f t="shared" si="0"/>
        <v>1.25</v>
      </c>
      <c r="P100" s="101"/>
      <c r="Q100" s="8"/>
    </row>
    <row r="101" spans="2:17" ht="15" thickBot="1" x14ac:dyDescent="0.25">
      <c r="B101" s="144" t="s">
        <v>0</v>
      </c>
      <c r="C101" s="144" t="s">
        <v>218</v>
      </c>
      <c r="D101" s="144">
        <v>15</v>
      </c>
      <c r="E101" s="4" t="s">
        <v>219</v>
      </c>
      <c r="F101" s="37">
        <v>0.13</v>
      </c>
      <c r="G101" s="37">
        <v>0.3</v>
      </c>
      <c r="H101" s="4">
        <v>0.05</v>
      </c>
      <c r="I101" s="4">
        <v>0.05</v>
      </c>
      <c r="J101" s="14">
        <v>2.31</v>
      </c>
      <c r="K101" s="65">
        <v>1</v>
      </c>
      <c r="L101" s="81">
        <v>0</v>
      </c>
      <c r="M101" s="81">
        <v>0</v>
      </c>
      <c r="N101" s="147">
        <f>SUM(G101:G102)/SUM(F101:F102)</f>
        <v>2.3076923076923075</v>
      </c>
      <c r="O101" s="147">
        <f>SUM(I101:I102)/SUM(H101:H102)</f>
        <v>1</v>
      </c>
      <c r="P101" s="101"/>
      <c r="Q101" s="8"/>
    </row>
    <row r="102" spans="2:17" ht="15" thickBot="1" x14ac:dyDescent="0.25">
      <c r="B102" s="146"/>
      <c r="C102" s="146"/>
      <c r="D102" s="146"/>
      <c r="E102" s="4" t="s">
        <v>220</v>
      </c>
      <c r="F102" s="37">
        <v>0.13</v>
      </c>
      <c r="G102" s="37">
        <v>0.3</v>
      </c>
      <c r="H102" s="4">
        <v>0.05</v>
      </c>
      <c r="I102" s="4">
        <v>0.05</v>
      </c>
      <c r="J102" s="14">
        <v>2.31</v>
      </c>
      <c r="K102" s="65">
        <v>1</v>
      </c>
      <c r="L102" s="81">
        <v>0</v>
      </c>
      <c r="M102" s="81">
        <v>0</v>
      </c>
      <c r="N102" s="147"/>
      <c r="O102" s="147"/>
      <c r="P102" s="101"/>
      <c r="Q102" s="8"/>
    </row>
    <row r="103" spans="2:17" ht="15" thickBot="1" x14ac:dyDescent="0.25">
      <c r="B103" s="144" t="s">
        <v>0</v>
      </c>
      <c r="C103" s="144" t="s">
        <v>18</v>
      </c>
      <c r="D103" s="144">
        <v>16</v>
      </c>
      <c r="E103" s="4" t="s">
        <v>221</v>
      </c>
      <c r="F103" s="42">
        <v>0.13</v>
      </c>
      <c r="G103" s="26">
        <v>0.3</v>
      </c>
      <c r="H103" s="43">
        <v>0.05</v>
      </c>
      <c r="I103" s="2">
        <v>0.05</v>
      </c>
      <c r="J103" s="36">
        <v>2.63</v>
      </c>
      <c r="K103" s="65">
        <v>1</v>
      </c>
      <c r="L103" s="81">
        <v>0</v>
      </c>
      <c r="M103" s="81">
        <v>0</v>
      </c>
      <c r="N103" s="147">
        <f>SUM(G103:G107)/SUM(F103:F107)</f>
        <v>2.6315789473684208</v>
      </c>
      <c r="O103" s="147">
        <f>SUM(I103:I107)/SUM(H103:H107)</f>
        <v>1</v>
      </c>
      <c r="P103" s="101"/>
      <c r="Q103" s="8"/>
    </row>
    <row r="104" spans="2:17" ht="23.25" thickBot="1" x14ac:dyDescent="0.25">
      <c r="B104" s="145"/>
      <c r="C104" s="145"/>
      <c r="D104" s="145"/>
      <c r="E104" s="4" t="s">
        <v>222</v>
      </c>
      <c r="F104" s="42">
        <v>0.13</v>
      </c>
      <c r="G104" s="26">
        <v>0.3</v>
      </c>
      <c r="H104" s="43">
        <v>0.05</v>
      </c>
      <c r="I104" s="2">
        <v>0.05</v>
      </c>
      <c r="J104" s="36">
        <v>2.63</v>
      </c>
      <c r="K104" s="65">
        <v>1</v>
      </c>
      <c r="L104" s="81">
        <v>0</v>
      </c>
      <c r="M104" s="81">
        <v>0</v>
      </c>
      <c r="N104" s="147"/>
      <c r="O104" s="147"/>
      <c r="P104" s="101"/>
      <c r="Q104" s="8"/>
    </row>
    <row r="105" spans="2:17" ht="15" thickBot="1" x14ac:dyDescent="0.25">
      <c r="B105" s="145"/>
      <c r="C105" s="145"/>
      <c r="D105" s="145"/>
      <c r="E105" s="4" t="s">
        <v>223</v>
      </c>
      <c r="F105" s="42">
        <v>0.13</v>
      </c>
      <c r="G105" s="26">
        <v>0.3</v>
      </c>
      <c r="H105" s="43">
        <v>0.05</v>
      </c>
      <c r="I105" s="2">
        <v>0.05</v>
      </c>
      <c r="J105" s="36">
        <v>2.63</v>
      </c>
      <c r="K105" s="65">
        <v>1</v>
      </c>
      <c r="L105" s="81">
        <v>0</v>
      </c>
      <c r="M105" s="81">
        <v>0</v>
      </c>
      <c r="N105" s="147"/>
      <c r="O105" s="147"/>
      <c r="P105" s="101"/>
      <c r="Q105" s="8"/>
    </row>
    <row r="106" spans="2:17" ht="23.25" thickBot="1" x14ac:dyDescent="0.25">
      <c r="B106" s="145"/>
      <c r="C106" s="145"/>
      <c r="D106" s="145"/>
      <c r="E106" s="4" t="s">
        <v>224</v>
      </c>
      <c r="F106" s="42">
        <v>0.05</v>
      </c>
      <c r="G106" s="26">
        <v>0.3</v>
      </c>
      <c r="H106" s="43">
        <v>0.05</v>
      </c>
      <c r="I106" s="2">
        <v>0.05</v>
      </c>
      <c r="J106" s="36">
        <v>3.63</v>
      </c>
      <c r="K106" s="65">
        <v>1</v>
      </c>
      <c r="L106" s="81">
        <v>1.04</v>
      </c>
      <c r="M106" s="81">
        <v>0</v>
      </c>
      <c r="N106" s="147"/>
      <c r="O106" s="147"/>
      <c r="P106" s="101"/>
      <c r="Q106" s="8"/>
    </row>
    <row r="107" spans="2:17" ht="15" thickBot="1" x14ac:dyDescent="0.25">
      <c r="B107" s="146"/>
      <c r="C107" s="146"/>
      <c r="D107" s="146"/>
      <c r="E107" s="4" t="s">
        <v>225</v>
      </c>
      <c r="F107" s="42">
        <v>0.13</v>
      </c>
      <c r="G107" s="26">
        <v>0.3</v>
      </c>
      <c r="H107" s="43">
        <v>0.05</v>
      </c>
      <c r="I107" s="2">
        <v>0.05</v>
      </c>
      <c r="J107" s="36">
        <v>2.63</v>
      </c>
      <c r="K107" s="65">
        <v>1</v>
      </c>
      <c r="L107" s="81">
        <v>0</v>
      </c>
      <c r="M107" s="81">
        <v>0</v>
      </c>
      <c r="N107" s="147"/>
      <c r="O107" s="147"/>
      <c r="P107" s="101"/>
      <c r="Q107" s="8"/>
    </row>
    <row r="108" spans="2:17" ht="15" thickBot="1" x14ac:dyDescent="0.25">
      <c r="B108" s="144" t="s">
        <v>0</v>
      </c>
      <c r="C108" s="144" t="s">
        <v>18</v>
      </c>
      <c r="D108" s="144">
        <v>17</v>
      </c>
      <c r="E108" s="4" t="s">
        <v>226</v>
      </c>
      <c r="F108" s="37">
        <v>0.28999999999999998</v>
      </c>
      <c r="G108" s="37">
        <v>0.8</v>
      </c>
      <c r="H108" s="4">
        <v>0.11</v>
      </c>
      <c r="I108" s="4">
        <v>0.11</v>
      </c>
      <c r="J108" s="14">
        <v>2.86</v>
      </c>
      <c r="K108" s="65">
        <v>1</v>
      </c>
      <c r="L108" s="81">
        <v>0</v>
      </c>
      <c r="M108" s="81">
        <v>0</v>
      </c>
      <c r="N108" s="147">
        <f>(G108+G109)/(F108+F109)</f>
        <v>2.8571428571428572</v>
      </c>
      <c r="O108" s="147">
        <f>(I108+I109)/(H108+H109)</f>
        <v>1</v>
      </c>
      <c r="P108" s="101"/>
      <c r="Q108" s="8"/>
    </row>
    <row r="109" spans="2:17" ht="15" thickBot="1" x14ac:dyDescent="0.25">
      <c r="B109" s="146"/>
      <c r="C109" s="146"/>
      <c r="D109" s="146"/>
      <c r="E109" s="4" t="s">
        <v>227</v>
      </c>
      <c r="F109" s="37">
        <v>0.27</v>
      </c>
      <c r="G109" s="37">
        <v>0.8</v>
      </c>
      <c r="H109" s="4">
        <v>0.11</v>
      </c>
      <c r="I109" s="4">
        <v>0.11</v>
      </c>
      <c r="J109" s="14">
        <v>2.86</v>
      </c>
      <c r="K109" s="65">
        <v>1</v>
      </c>
      <c r="L109" s="81">
        <v>0</v>
      </c>
      <c r="M109" s="81">
        <v>0</v>
      </c>
      <c r="N109" s="147"/>
      <c r="O109" s="147"/>
      <c r="P109" s="101"/>
      <c r="Q109" s="8"/>
    </row>
    <row r="110" spans="2:17" ht="15" thickBot="1" x14ac:dyDescent="0.25">
      <c r="B110" s="144" t="s">
        <v>0</v>
      </c>
      <c r="C110" s="144" t="s">
        <v>0</v>
      </c>
      <c r="D110" s="144">
        <v>18</v>
      </c>
      <c r="E110" s="4" t="s">
        <v>228</v>
      </c>
      <c r="F110" s="26">
        <v>0.13</v>
      </c>
      <c r="G110" s="26">
        <v>0.8</v>
      </c>
      <c r="H110" s="4">
        <v>0.05</v>
      </c>
      <c r="I110" s="2">
        <v>0.05</v>
      </c>
      <c r="J110" s="36">
        <v>5.5</v>
      </c>
      <c r="K110" s="65">
        <v>1</v>
      </c>
      <c r="L110" s="81">
        <v>1.5</v>
      </c>
      <c r="M110" s="81">
        <v>0</v>
      </c>
      <c r="N110" s="147">
        <f>(G110+G111)/(F110+F111)</f>
        <v>4.0361010830324915</v>
      </c>
      <c r="O110" s="147">
        <f>(I110+I111)/(H110+H111)</f>
        <v>1.8978102189781019</v>
      </c>
      <c r="P110" s="101"/>
      <c r="Q110" s="8"/>
    </row>
    <row r="111" spans="2:17" ht="15" thickBot="1" x14ac:dyDescent="0.25">
      <c r="B111" s="146"/>
      <c r="C111" s="146"/>
      <c r="D111" s="146"/>
      <c r="E111" s="4" t="s">
        <v>229</v>
      </c>
      <c r="F111" s="37">
        <v>2.64</v>
      </c>
      <c r="G111" s="26">
        <v>10.38</v>
      </c>
      <c r="H111" s="13">
        <v>1.32</v>
      </c>
      <c r="I111" s="27">
        <v>2.5499999999999998</v>
      </c>
      <c r="J111" s="36">
        <v>5.5</v>
      </c>
      <c r="K111" s="68">
        <v>4.53</v>
      </c>
      <c r="L111" s="82">
        <v>2.9</v>
      </c>
      <c r="M111" s="82">
        <v>2.63</v>
      </c>
      <c r="N111" s="147"/>
      <c r="O111" s="147"/>
      <c r="P111" s="101"/>
      <c r="Q111" s="8"/>
    </row>
    <row r="112" spans="2:17" ht="15.75" thickBot="1" x14ac:dyDescent="0.25">
      <c r="B112" s="40" t="s">
        <v>0</v>
      </c>
      <c r="C112" s="41" t="s">
        <v>18</v>
      </c>
      <c r="D112" s="41">
        <v>19</v>
      </c>
      <c r="E112" s="4" t="s">
        <v>230</v>
      </c>
      <c r="F112" s="37">
        <v>0.13</v>
      </c>
      <c r="G112" s="37">
        <v>0.3</v>
      </c>
      <c r="H112" s="4">
        <v>0.05</v>
      </c>
      <c r="I112" s="4">
        <v>0.05</v>
      </c>
      <c r="J112" s="14">
        <v>2.31</v>
      </c>
      <c r="K112" s="65">
        <v>1</v>
      </c>
      <c r="L112" s="81">
        <v>0</v>
      </c>
      <c r="M112" s="81">
        <v>0</v>
      </c>
      <c r="N112" s="98">
        <f>G112/F112</f>
        <v>2.3076923076923075</v>
      </c>
      <c r="O112" s="99">
        <f>I112/H112</f>
        <v>1</v>
      </c>
      <c r="P112" s="101"/>
      <c r="Q112" s="8"/>
    </row>
    <row r="113" spans="2:17" ht="15" thickBot="1" x14ac:dyDescent="0.25">
      <c r="B113" s="144" t="s">
        <v>18</v>
      </c>
      <c r="C113" s="144" t="s">
        <v>18</v>
      </c>
      <c r="D113" s="144">
        <v>20</v>
      </c>
      <c r="E113" s="4" t="s">
        <v>231</v>
      </c>
      <c r="F113" s="37">
        <v>0.27</v>
      </c>
      <c r="G113" s="26">
        <v>0.3</v>
      </c>
      <c r="H113" s="4">
        <v>0.04</v>
      </c>
      <c r="I113" s="2">
        <v>0.04</v>
      </c>
      <c r="J113" s="36">
        <v>1</v>
      </c>
      <c r="K113" s="65">
        <v>1</v>
      </c>
      <c r="L113" s="81">
        <v>0</v>
      </c>
      <c r="M113" s="81">
        <v>0</v>
      </c>
      <c r="N113" s="147">
        <f>SUM(G113:G115)/SUM(F113:F115)</f>
        <v>0.53892215568862267</v>
      </c>
      <c r="O113" s="147">
        <f>SUM(I113:I115)/SUM(H113:H115)</f>
        <v>1</v>
      </c>
      <c r="P113" s="101"/>
      <c r="Q113" s="8"/>
    </row>
    <row r="114" spans="2:17" ht="23.25" thickBot="1" x14ac:dyDescent="0.25">
      <c r="B114" s="145"/>
      <c r="C114" s="145"/>
      <c r="D114" s="145"/>
      <c r="E114" s="4" t="s">
        <v>232</v>
      </c>
      <c r="F114" s="4">
        <v>1.1299999999999999</v>
      </c>
      <c r="G114" s="2">
        <v>0.3</v>
      </c>
      <c r="H114" s="4">
        <v>0.05</v>
      </c>
      <c r="I114" s="2">
        <v>0.05</v>
      </c>
      <c r="J114" s="36">
        <v>1</v>
      </c>
      <c r="K114" s="68">
        <v>1.45</v>
      </c>
      <c r="L114" s="81">
        <v>0</v>
      </c>
      <c r="M114" s="81">
        <v>1.45</v>
      </c>
      <c r="N114" s="147"/>
      <c r="O114" s="147"/>
      <c r="P114" s="101"/>
      <c r="Q114" s="8"/>
    </row>
    <row r="115" spans="2:17" ht="15" thickBot="1" x14ac:dyDescent="0.25">
      <c r="B115" s="146"/>
      <c r="C115" s="146"/>
      <c r="D115" s="146"/>
      <c r="E115" s="4" t="s">
        <v>233</v>
      </c>
      <c r="F115" s="37">
        <v>0.27</v>
      </c>
      <c r="G115" s="26">
        <v>0.3</v>
      </c>
      <c r="H115" s="4">
        <v>0.05</v>
      </c>
      <c r="I115" s="2">
        <v>0.05</v>
      </c>
      <c r="J115" s="36">
        <v>1</v>
      </c>
      <c r="K115" s="68">
        <v>1</v>
      </c>
      <c r="L115" s="81">
        <v>0</v>
      </c>
      <c r="M115" s="81">
        <v>0</v>
      </c>
      <c r="N115" s="147"/>
      <c r="O115" s="147"/>
      <c r="P115" s="101"/>
      <c r="Q115" s="8"/>
    </row>
    <row r="116" spans="2:17" ht="15" thickBot="1" x14ac:dyDescent="0.25">
      <c r="B116" s="144" t="s">
        <v>0</v>
      </c>
      <c r="C116" s="144" t="s">
        <v>0</v>
      </c>
      <c r="D116" s="144">
        <v>21</v>
      </c>
      <c r="E116" s="4" t="s">
        <v>234</v>
      </c>
      <c r="F116" s="37">
        <v>7.0000000000000007E-2</v>
      </c>
      <c r="G116" s="97">
        <v>0.30164400000000002</v>
      </c>
      <c r="H116" s="13">
        <v>0.03</v>
      </c>
      <c r="I116" s="13">
        <v>0.05</v>
      </c>
      <c r="J116" s="14">
        <v>4.7699999999999996</v>
      </c>
      <c r="K116" s="65">
        <v>1.25</v>
      </c>
      <c r="L116" s="81">
        <v>1.3</v>
      </c>
      <c r="M116" s="81">
        <v>0</v>
      </c>
      <c r="N116" s="147">
        <f>SUM(G116:G118)/SUM(F116:F118)</f>
        <v>3.467861538461539</v>
      </c>
      <c r="O116" s="147">
        <f>SUM(I116:I118)/SUM(H116:H118)</f>
        <v>1.25</v>
      </c>
      <c r="P116" s="101"/>
      <c r="Q116" s="8"/>
    </row>
    <row r="117" spans="2:17" ht="23.25" thickBot="1" x14ac:dyDescent="0.25">
      <c r="B117" s="145"/>
      <c r="C117" s="145"/>
      <c r="D117" s="145"/>
      <c r="E117" s="4" t="s">
        <v>235</v>
      </c>
      <c r="F117" s="37">
        <v>0.06</v>
      </c>
      <c r="G117" s="37">
        <v>0.3</v>
      </c>
      <c r="H117" s="13">
        <v>0.04</v>
      </c>
      <c r="I117" s="13">
        <v>0.05</v>
      </c>
      <c r="J117" s="14">
        <v>4.7699999999999996</v>
      </c>
      <c r="K117" s="65">
        <v>1.25</v>
      </c>
      <c r="L117" s="81">
        <v>1.3</v>
      </c>
      <c r="M117" s="81">
        <v>0</v>
      </c>
      <c r="N117" s="147"/>
      <c r="O117" s="147"/>
      <c r="P117" s="101"/>
      <c r="Q117" s="8"/>
    </row>
    <row r="118" spans="2:17" ht="15" thickBot="1" x14ac:dyDescent="0.25">
      <c r="B118" s="146"/>
      <c r="C118" s="146"/>
      <c r="D118" s="146"/>
      <c r="E118" s="4" t="s">
        <v>236</v>
      </c>
      <c r="F118" s="37">
        <v>0.13</v>
      </c>
      <c r="G118" s="37">
        <v>0.3</v>
      </c>
      <c r="H118" s="105">
        <v>0.05</v>
      </c>
      <c r="I118" s="105">
        <v>0.05</v>
      </c>
      <c r="J118" s="14">
        <v>4.8</v>
      </c>
      <c r="K118" s="65">
        <v>1</v>
      </c>
      <c r="L118" s="81">
        <v>1.33</v>
      </c>
      <c r="M118" s="81">
        <v>0</v>
      </c>
      <c r="N118" s="147"/>
      <c r="O118" s="147"/>
      <c r="P118" s="101"/>
      <c r="Q118" s="8"/>
    </row>
    <row r="119" spans="2:17" ht="23.25" thickBot="1" x14ac:dyDescent="0.25">
      <c r="B119" s="40" t="s">
        <v>0</v>
      </c>
      <c r="C119" s="41" t="s">
        <v>18</v>
      </c>
      <c r="D119" s="41">
        <v>22</v>
      </c>
      <c r="E119" s="4" t="s">
        <v>237</v>
      </c>
      <c r="F119" s="37">
        <v>0.13</v>
      </c>
      <c r="G119" s="26">
        <v>0.3</v>
      </c>
      <c r="H119" s="4">
        <v>0.05</v>
      </c>
      <c r="I119" s="2">
        <v>0.05</v>
      </c>
      <c r="J119" s="36">
        <v>2.31</v>
      </c>
      <c r="K119" s="68">
        <v>1</v>
      </c>
      <c r="L119" s="81">
        <v>0</v>
      </c>
      <c r="M119" s="81">
        <v>0</v>
      </c>
      <c r="N119" s="98">
        <f>G119/F119</f>
        <v>2.3076923076923075</v>
      </c>
      <c r="O119" s="99">
        <f>I119/H119</f>
        <v>1</v>
      </c>
      <c r="P119" s="101"/>
      <c r="Q119" s="8"/>
    </row>
    <row r="120" spans="2:17" ht="23.25" thickBot="1" x14ac:dyDescent="0.25">
      <c r="B120" s="144" t="s">
        <v>0</v>
      </c>
      <c r="C120" s="144" t="s">
        <v>18</v>
      </c>
      <c r="D120" s="144">
        <v>23</v>
      </c>
      <c r="E120" s="4" t="s">
        <v>238</v>
      </c>
      <c r="F120" s="37">
        <v>0.13</v>
      </c>
      <c r="G120" s="26">
        <v>0.3</v>
      </c>
      <c r="H120" s="4">
        <v>0.05</v>
      </c>
      <c r="I120" s="2">
        <v>0.05</v>
      </c>
      <c r="J120" s="36">
        <v>2.31</v>
      </c>
      <c r="K120" s="68">
        <v>1</v>
      </c>
      <c r="L120" s="81">
        <v>0</v>
      </c>
      <c r="M120" s="81">
        <v>0</v>
      </c>
      <c r="N120" s="147">
        <f>(G120+G121)/(F120+F121)</f>
        <v>2.3076923076923075</v>
      </c>
      <c r="O120" s="147">
        <f>(I120+I121)/(H120+H121)</f>
        <v>1</v>
      </c>
      <c r="P120" s="101"/>
      <c r="Q120" s="8"/>
    </row>
    <row r="121" spans="2:17" ht="23.25" thickBot="1" x14ac:dyDescent="0.25">
      <c r="B121" s="146"/>
      <c r="C121" s="146"/>
      <c r="D121" s="173"/>
      <c r="E121" s="4" t="s">
        <v>239</v>
      </c>
      <c r="F121" s="37">
        <v>0.13</v>
      </c>
      <c r="G121" s="26">
        <v>0.3</v>
      </c>
      <c r="H121" s="4">
        <v>0.05</v>
      </c>
      <c r="I121" s="2">
        <v>0.05</v>
      </c>
      <c r="J121" s="36">
        <v>2.31</v>
      </c>
      <c r="K121" s="68">
        <v>1</v>
      </c>
      <c r="L121" s="81">
        <v>0</v>
      </c>
      <c r="M121" s="81">
        <v>0</v>
      </c>
      <c r="N121" s="147"/>
      <c r="O121" s="147"/>
      <c r="P121" s="101"/>
      <c r="Q121" s="8"/>
    </row>
    <row r="122" spans="2:17" ht="15.75" thickBot="1" x14ac:dyDescent="0.25">
      <c r="B122" s="40" t="s">
        <v>0</v>
      </c>
      <c r="C122" s="41" t="s">
        <v>18</v>
      </c>
      <c r="D122" s="41">
        <v>24</v>
      </c>
      <c r="E122" s="4" t="s">
        <v>240</v>
      </c>
      <c r="F122" s="4">
        <v>0.13</v>
      </c>
      <c r="G122" s="2">
        <v>0.3</v>
      </c>
      <c r="H122" s="4">
        <v>0.05</v>
      </c>
      <c r="I122" s="2">
        <v>0.05</v>
      </c>
      <c r="J122" s="36">
        <v>2.31</v>
      </c>
      <c r="K122" s="68">
        <v>1</v>
      </c>
      <c r="L122" s="81">
        <v>0</v>
      </c>
      <c r="M122" s="81">
        <v>0</v>
      </c>
      <c r="N122" s="98">
        <f>G122/F122</f>
        <v>2.3076923076923075</v>
      </c>
      <c r="O122" s="99">
        <f>I122/H122</f>
        <v>1</v>
      </c>
      <c r="P122" s="101"/>
      <c r="Q122" s="8"/>
    </row>
    <row r="123" spans="2:17" ht="23.25" thickBot="1" x14ac:dyDescent="0.25">
      <c r="B123" s="144" t="s">
        <v>0</v>
      </c>
      <c r="C123" s="144" t="s">
        <v>0</v>
      </c>
      <c r="D123" s="144">
        <v>25</v>
      </c>
      <c r="E123" s="4" t="s">
        <v>241</v>
      </c>
      <c r="F123" s="37">
        <v>0.13</v>
      </c>
      <c r="G123" s="26">
        <v>0.3</v>
      </c>
      <c r="H123" s="13">
        <v>0.05</v>
      </c>
      <c r="I123" s="27">
        <v>0.05</v>
      </c>
      <c r="J123" s="36">
        <v>3.16</v>
      </c>
      <c r="K123" s="68">
        <v>1</v>
      </c>
      <c r="L123" s="81">
        <v>0</v>
      </c>
      <c r="M123" s="81">
        <v>0</v>
      </c>
      <c r="N123" s="147">
        <f>(G123+G124)/(F123+F124)</f>
        <v>3.1578947368421053</v>
      </c>
      <c r="O123" s="150">
        <f>(I123+I124)/(H123+H124)</f>
        <v>1.25</v>
      </c>
      <c r="P123" s="101"/>
      <c r="Q123" s="8"/>
    </row>
    <row r="124" spans="2:17" ht="23.25" thickBot="1" x14ac:dyDescent="0.25">
      <c r="B124" s="146"/>
      <c r="C124" s="146"/>
      <c r="D124" s="173"/>
      <c r="E124" s="4" t="s">
        <v>242</v>
      </c>
      <c r="F124" s="37">
        <v>0.06</v>
      </c>
      <c r="G124" s="26">
        <v>0.3</v>
      </c>
      <c r="H124" s="13">
        <v>0.03</v>
      </c>
      <c r="I124" s="27">
        <v>0.05</v>
      </c>
      <c r="J124" s="36">
        <v>3.16</v>
      </c>
      <c r="K124" s="68">
        <v>1.25</v>
      </c>
      <c r="L124" s="81">
        <v>0</v>
      </c>
      <c r="M124" s="81">
        <v>0</v>
      </c>
      <c r="N124" s="147"/>
      <c r="O124" s="150"/>
      <c r="P124" s="101"/>
      <c r="Q124" s="8"/>
    </row>
    <row r="125" spans="2:17" ht="15.75" thickBot="1" x14ac:dyDescent="0.25">
      <c r="B125" s="40" t="s">
        <v>0</v>
      </c>
      <c r="C125" s="41" t="s">
        <v>0</v>
      </c>
      <c r="D125" s="41">
        <v>26</v>
      </c>
      <c r="E125" s="4" t="s">
        <v>243</v>
      </c>
      <c r="F125" s="44">
        <v>7.0000000000000007E-2</v>
      </c>
      <c r="G125" s="26">
        <v>0.3</v>
      </c>
      <c r="H125" s="45">
        <v>0.03</v>
      </c>
      <c r="I125" s="27">
        <v>0.05</v>
      </c>
      <c r="J125" s="46">
        <v>4.29</v>
      </c>
      <c r="K125" s="69">
        <v>1.67</v>
      </c>
      <c r="L125" s="81">
        <v>0</v>
      </c>
      <c r="M125" s="81">
        <v>0</v>
      </c>
      <c r="N125" s="98">
        <f t="shared" ref="N125:N137" si="1">G125/F125</f>
        <v>4.2857142857142856</v>
      </c>
      <c r="O125" s="98">
        <f>I125/H125</f>
        <v>1.6666666666666667</v>
      </c>
      <c r="P125" s="101"/>
      <c r="Q125" s="8"/>
    </row>
    <row r="126" spans="2:17" ht="23.25" thickBot="1" x14ac:dyDescent="0.25">
      <c r="B126" s="40" t="s">
        <v>18</v>
      </c>
      <c r="C126" s="41" t="s">
        <v>18</v>
      </c>
      <c r="D126" s="41">
        <v>27</v>
      </c>
      <c r="E126" s="4" t="s">
        <v>244</v>
      </c>
      <c r="F126" s="4">
        <v>0.08</v>
      </c>
      <c r="G126" s="2">
        <v>0.03</v>
      </c>
      <c r="H126" s="4">
        <v>7.0000000000000007E-2</v>
      </c>
      <c r="I126" s="2">
        <v>0.05</v>
      </c>
      <c r="J126" s="36">
        <v>5.0999999999999996</v>
      </c>
      <c r="K126" s="68">
        <v>1</v>
      </c>
      <c r="L126" s="83">
        <v>5.0999999999999996</v>
      </c>
      <c r="M126" s="81">
        <v>0</v>
      </c>
      <c r="N126" s="98">
        <f t="shared" si="1"/>
        <v>0.375</v>
      </c>
      <c r="O126" s="98">
        <f t="shared" ref="O126:O137" si="2">I126/H126</f>
        <v>0.7142857142857143</v>
      </c>
      <c r="P126" s="101"/>
      <c r="Q126" s="8"/>
    </row>
    <row r="127" spans="2:17" ht="15.75" thickBot="1" x14ac:dyDescent="0.25">
      <c r="B127" s="40" t="s">
        <v>0</v>
      </c>
      <c r="C127" s="41" t="s">
        <v>18</v>
      </c>
      <c r="D127" s="41">
        <v>28</v>
      </c>
      <c r="E127" s="4" t="s">
        <v>245</v>
      </c>
      <c r="F127" s="44">
        <v>0.13</v>
      </c>
      <c r="G127" s="26">
        <v>0.3</v>
      </c>
      <c r="H127" s="2">
        <v>0.05</v>
      </c>
      <c r="I127" s="2">
        <v>0.05</v>
      </c>
      <c r="J127" s="46">
        <v>3.76</v>
      </c>
      <c r="K127" s="68">
        <v>1</v>
      </c>
      <c r="L127" s="81">
        <v>1.45</v>
      </c>
      <c r="M127" s="81">
        <v>0</v>
      </c>
      <c r="N127" s="98">
        <f t="shared" si="1"/>
        <v>2.3076923076923075</v>
      </c>
      <c r="O127" s="98">
        <f t="shared" si="2"/>
        <v>1</v>
      </c>
      <c r="P127" s="101"/>
      <c r="Q127" s="8"/>
    </row>
    <row r="128" spans="2:17" ht="15.75" thickBot="1" x14ac:dyDescent="0.25">
      <c r="B128" s="40" t="s">
        <v>0</v>
      </c>
      <c r="C128" s="41" t="s">
        <v>18</v>
      </c>
      <c r="D128" s="41">
        <v>29</v>
      </c>
      <c r="E128" s="4" t="s">
        <v>246</v>
      </c>
      <c r="F128" s="44">
        <v>0.05</v>
      </c>
      <c r="G128" s="26">
        <v>0.3</v>
      </c>
      <c r="H128" s="2">
        <v>0.05</v>
      </c>
      <c r="I128" s="2">
        <v>0.05</v>
      </c>
      <c r="J128" s="46">
        <v>5.5</v>
      </c>
      <c r="K128" s="68">
        <v>2.5</v>
      </c>
      <c r="L128" s="83">
        <v>1.17</v>
      </c>
      <c r="M128" s="81">
        <v>0</v>
      </c>
      <c r="N128" s="98">
        <f t="shared" si="1"/>
        <v>5.9999999999999991</v>
      </c>
      <c r="O128" s="98">
        <f>I128/H128</f>
        <v>1</v>
      </c>
      <c r="P128" s="101"/>
      <c r="Q128" s="8"/>
    </row>
    <row r="129" spans="2:17" ht="15.75" thickBot="1" x14ac:dyDescent="0.25">
      <c r="B129" s="40" t="s">
        <v>0</v>
      </c>
      <c r="C129" s="41" t="s">
        <v>0</v>
      </c>
      <c r="D129" s="41">
        <v>30</v>
      </c>
      <c r="E129" s="4" t="s">
        <v>247</v>
      </c>
      <c r="F129" s="44">
        <v>0.06</v>
      </c>
      <c r="G129" s="26">
        <v>0.09</v>
      </c>
      <c r="H129" s="27">
        <v>0.09</v>
      </c>
      <c r="I129" s="27">
        <v>0.43</v>
      </c>
      <c r="J129" s="46">
        <v>1.5</v>
      </c>
      <c r="K129" s="69">
        <v>5.5</v>
      </c>
      <c r="L129" s="81">
        <v>0</v>
      </c>
      <c r="M129" s="81">
        <v>1.6</v>
      </c>
      <c r="N129" s="98">
        <f t="shared" si="1"/>
        <v>1.5</v>
      </c>
      <c r="O129" s="98">
        <f t="shared" si="2"/>
        <v>4.7777777777777777</v>
      </c>
      <c r="P129" s="101"/>
      <c r="Q129" s="8"/>
    </row>
    <row r="130" spans="2:17" ht="23.25" thickBot="1" x14ac:dyDescent="0.25">
      <c r="B130" s="40" t="s">
        <v>0</v>
      </c>
      <c r="C130" s="41" t="s">
        <v>0</v>
      </c>
      <c r="D130" s="41">
        <v>31</v>
      </c>
      <c r="E130" s="4" t="s">
        <v>248</v>
      </c>
      <c r="F130" s="44">
        <v>1.28</v>
      </c>
      <c r="G130" s="26">
        <v>7.69</v>
      </c>
      <c r="H130" s="27">
        <v>0.64</v>
      </c>
      <c r="I130" s="27">
        <v>3.9</v>
      </c>
      <c r="J130" s="46">
        <v>5.5</v>
      </c>
      <c r="K130" s="69">
        <v>5.5</v>
      </c>
      <c r="L130" s="83">
        <v>3.4299999999999997</v>
      </c>
      <c r="M130" s="83">
        <v>3.45</v>
      </c>
      <c r="N130" s="98">
        <f t="shared" si="1"/>
        <v>6.0078125</v>
      </c>
      <c r="O130" s="98">
        <f t="shared" si="2"/>
        <v>6.09375</v>
      </c>
      <c r="P130" s="101"/>
      <c r="Q130" s="8"/>
    </row>
    <row r="131" spans="2:17" ht="23.25" thickBot="1" x14ac:dyDescent="0.25">
      <c r="B131" s="40" t="s">
        <v>18</v>
      </c>
      <c r="C131" s="41" t="s">
        <v>18</v>
      </c>
      <c r="D131" s="41">
        <v>32</v>
      </c>
      <c r="E131" s="4" t="s">
        <v>249</v>
      </c>
      <c r="F131" s="47">
        <v>0.02</v>
      </c>
      <c r="G131" s="2">
        <v>0.02</v>
      </c>
      <c r="H131" s="2">
        <v>1.23</v>
      </c>
      <c r="I131" s="2">
        <v>0.04</v>
      </c>
      <c r="J131" s="46">
        <v>1</v>
      </c>
      <c r="K131" s="69">
        <v>1</v>
      </c>
      <c r="L131" s="81">
        <v>0</v>
      </c>
      <c r="M131" s="81">
        <v>0</v>
      </c>
      <c r="N131" s="98">
        <f t="shared" si="1"/>
        <v>1</v>
      </c>
      <c r="O131" s="98">
        <f t="shared" si="2"/>
        <v>3.2520325203252036E-2</v>
      </c>
      <c r="P131" s="101"/>
      <c r="Q131" s="8"/>
    </row>
    <row r="132" spans="2:17" ht="23.25" thickBot="1" x14ac:dyDescent="0.25">
      <c r="B132" s="40" t="s">
        <v>0</v>
      </c>
      <c r="C132" s="41" t="s">
        <v>0</v>
      </c>
      <c r="D132" s="41">
        <v>33</v>
      </c>
      <c r="E132" s="4" t="s">
        <v>250</v>
      </c>
      <c r="F132" s="44">
        <v>0.02</v>
      </c>
      <c r="G132" s="26">
        <v>3.82</v>
      </c>
      <c r="H132" s="27">
        <v>0.12</v>
      </c>
      <c r="I132" s="27">
        <v>2.1500400000000002</v>
      </c>
      <c r="J132" s="46">
        <v>5.5</v>
      </c>
      <c r="K132" s="69">
        <v>5.5</v>
      </c>
      <c r="L132" s="82">
        <v>5.5</v>
      </c>
      <c r="M132" s="82">
        <v>1.05</v>
      </c>
      <c r="N132" s="98">
        <f t="shared" si="1"/>
        <v>191</v>
      </c>
      <c r="O132" s="98">
        <f t="shared" si="2"/>
        <v>17.917000000000002</v>
      </c>
      <c r="P132" s="101"/>
      <c r="Q132" s="8"/>
    </row>
    <row r="133" spans="2:17" ht="15.75" thickBot="1" x14ac:dyDescent="0.25">
      <c r="B133" s="40" t="s">
        <v>0</v>
      </c>
      <c r="C133" s="41" t="s">
        <v>0</v>
      </c>
      <c r="D133" s="41">
        <v>34</v>
      </c>
      <c r="E133" s="4" t="s">
        <v>251</v>
      </c>
      <c r="F133" s="44">
        <v>0.04</v>
      </c>
      <c r="G133" s="26">
        <v>0.05</v>
      </c>
      <c r="H133" s="27">
        <v>0.15</v>
      </c>
      <c r="I133" s="27">
        <v>1.25</v>
      </c>
      <c r="J133" s="46">
        <v>1.23</v>
      </c>
      <c r="K133" s="69">
        <v>5.5</v>
      </c>
      <c r="L133" s="81">
        <v>0</v>
      </c>
      <c r="M133" s="81">
        <v>0</v>
      </c>
      <c r="N133" s="98">
        <f t="shared" si="1"/>
        <v>1.25</v>
      </c>
      <c r="O133" s="98">
        <f t="shared" si="2"/>
        <v>8.3333333333333339</v>
      </c>
      <c r="P133" s="101"/>
      <c r="Q133" s="8"/>
    </row>
    <row r="134" spans="2:17" ht="15.75" thickBot="1" x14ac:dyDescent="0.25">
      <c r="B134" s="40" t="s">
        <v>0</v>
      </c>
      <c r="C134" s="41" t="s">
        <v>0</v>
      </c>
      <c r="D134" s="41">
        <v>35</v>
      </c>
      <c r="E134" s="4" t="s">
        <v>252</v>
      </c>
      <c r="F134" s="37">
        <v>0.11</v>
      </c>
      <c r="G134" s="37">
        <v>0.3</v>
      </c>
      <c r="H134" s="13">
        <v>0.04</v>
      </c>
      <c r="I134" s="13">
        <v>0.05</v>
      </c>
      <c r="J134" s="14">
        <v>4.13</v>
      </c>
      <c r="K134" s="65">
        <v>1.25</v>
      </c>
      <c r="L134" s="72">
        <v>1.4</v>
      </c>
      <c r="M134" s="72">
        <v>0</v>
      </c>
      <c r="N134" s="98">
        <f t="shared" si="1"/>
        <v>2.7272727272727271</v>
      </c>
      <c r="O134" s="98">
        <f t="shared" si="2"/>
        <v>1.25</v>
      </c>
      <c r="P134" s="101"/>
      <c r="Q134" s="8"/>
    </row>
    <row r="135" spans="2:17" ht="15" thickBot="1" x14ac:dyDescent="0.25">
      <c r="B135" s="144" t="s">
        <v>0</v>
      </c>
      <c r="C135" s="144" t="s">
        <v>18</v>
      </c>
      <c r="D135" s="144">
        <v>36</v>
      </c>
      <c r="E135" s="4" t="s">
        <v>253</v>
      </c>
      <c r="F135" s="37">
        <v>0.13</v>
      </c>
      <c r="G135" s="37">
        <v>0.3</v>
      </c>
      <c r="H135" s="4">
        <v>0.05</v>
      </c>
      <c r="I135" s="4">
        <v>0.05</v>
      </c>
      <c r="J135" s="46">
        <v>2.31</v>
      </c>
      <c r="K135" s="65">
        <v>1</v>
      </c>
      <c r="L135" s="72">
        <v>0</v>
      </c>
      <c r="M135" s="72">
        <v>0</v>
      </c>
      <c r="N135" s="98">
        <f t="shared" si="1"/>
        <v>2.3076923076923075</v>
      </c>
      <c r="O135" s="98">
        <f t="shared" si="2"/>
        <v>1</v>
      </c>
      <c r="P135" s="101"/>
      <c r="Q135" s="8"/>
    </row>
    <row r="136" spans="2:17" ht="15" thickBot="1" x14ac:dyDescent="0.25">
      <c r="B136" s="146"/>
      <c r="C136" s="146"/>
      <c r="D136" s="173"/>
      <c r="E136" s="4" t="s">
        <v>254</v>
      </c>
      <c r="F136" s="37">
        <v>0.13</v>
      </c>
      <c r="G136" s="37">
        <v>0.3</v>
      </c>
      <c r="H136" s="4">
        <v>0.05</v>
      </c>
      <c r="I136" s="4">
        <v>0.05</v>
      </c>
      <c r="J136" s="46">
        <v>2.31</v>
      </c>
      <c r="K136" s="65">
        <v>1</v>
      </c>
      <c r="L136" s="72">
        <v>0</v>
      </c>
      <c r="M136" s="72">
        <v>0</v>
      </c>
      <c r="N136" s="98">
        <f t="shared" si="1"/>
        <v>2.3076923076923075</v>
      </c>
      <c r="O136" s="98">
        <f t="shared" si="2"/>
        <v>1</v>
      </c>
      <c r="P136" s="101"/>
      <c r="Q136" s="8"/>
    </row>
    <row r="137" spans="2:17" ht="15.75" thickBot="1" x14ac:dyDescent="0.25">
      <c r="B137" s="40" t="s">
        <v>0</v>
      </c>
      <c r="C137" s="41" t="s">
        <v>18</v>
      </c>
      <c r="D137" s="41">
        <v>37</v>
      </c>
      <c r="E137" s="4" t="s">
        <v>255</v>
      </c>
      <c r="F137" s="37">
        <v>0.1</v>
      </c>
      <c r="G137" s="37">
        <v>0.3</v>
      </c>
      <c r="H137" s="14">
        <v>0.05</v>
      </c>
      <c r="I137" s="14">
        <v>0.05</v>
      </c>
      <c r="J137" s="46">
        <v>3</v>
      </c>
      <c r="K137" s="65">
        <v>1</v>
      </c>
      <c r="L137" s="72">
        <v>0</v>
      </c>
      <c r="M137" s="72">
        <v>0</v>
      </c>
      <c r="N137" s="98">
        <f t="shared" si="1"/>
        <v>2.9999999999999996</v>
      </c>
      <c r="O137" s="98">
        <f t="shared" si="2"/>
        <v>1</v>
      </c>
      <c r="P137" s="101"/>
      <c r="Q137" s="8"/>
    </row>
    <row r="138" spans="2:17" ht="15" thickBot="1" x14ac:dyDescent="0.25">
      <c r="B138" s="144" t="s">
        <v>0</v>
      </c>
      <c r="C138" s="144" t="s">
        <v>18</v>
      </c>
      <c r="D138" s="144">
        <v>38</v>
      </c>
      <c r="E138" s="18" t="s">
        <v>256</v>
      </c>
      <c r="F138" s="28">
        <v>0.1</v>
      </c>
      <c r="G138" s="28">
        <v>0.3</v>
      </c>
      <c r="H138" s="107">
        <v>0.04</v>
      </c>
      <c r="I138" s="107">
        <v>0.04</v>
      </c>
      <c r="J138" s="48">
        <v>2.61</v>
      </c>
      <c r="K138" s="66">
        <v>1</v>
      </c>
      <c r="L138" s="72">
        <v>0</v>
      </c>
      <c r="M138" s="72">
        <v>0</v>
      </c>
      <c r="N138" s="147">
        <f>(G138+G139)/(F138+F139)</f>
        <v>2.6086956521739126</v>
      </c>
      <c r="O138" s="147">
        <f>(I138+I139)/(H138+H139)</f>
        <v>1</v>
      </c>
      <c r="P138" s="101"/>
      <c r="Q138" s="8"/>
    </row>
    <row r="139" spans="2:17" ht="15" thickBot="1" x14ac:dyDescent="0.25">
      <c r="B139" s="145"/>
      <c r="C139" s="145"/>
      <c r="D139" s="145"/>
      <c r="E139" s="127" t="s">
        <v>257</v>
      </c>
      <c r="F139" s="156">
        <v>0.13</v>
      </c>
      <c r="G139" s="156">
        <v>0.3</v>
      </c>
      <c r="H139" s="127">
        <v>0.05</v>
      </c>
      <c r="I139" s="127">
        <v>0.05</v>
      </c>
      <c r="J139" s="178">
        <v>2.61</v>
      </c>
      <c r="K139" s="174">
        <v>1</v>
      </c>
      <c r="L139" s="154">
        <v>0</v>
      </c>
      <c r="M139" s="154">
        <v>0</v>
      </c>
      <c r="N139" s="147"/>
      <c r="O139" s="147"/>
      <c r="P139" s="148"/>
      <c r="Q139" s="149"/>
    </row>
    <row r="140" spans="2:17" ht="15" thickBot="1" x14ac:dyDescent="0.25">
      <c r="B140" s="145"/>
      <c r="C140" s="145"/>
      <c r="D140" s="145"/>
      <c r="E140" s="128"/>
      <c r="F140" s="157"/>
      <c r="G140" s="157"/>
      <c r="H140" s="128"/>
      <c r="I140" s="128"/>
      <c r="J140" s="179"/>
      <c r="K140" s="175"/>
      <c r="L140" s="154"/>
      <c r="M140" s="154"/>
      <c r="N140" s="147"/>
      <c r="O140" s="147"/>
      <c r="P140" s="148"/>
      <c r="Q140" s="149"/>
    </row>
    <row r="141" spans="2:17" ht="15" thickBot="1" x14ac:dyDescent="0.25">
      <c r="B141" s="145"/>
      <c r="C141" s="145"/>
      <c r="D141" s="145"/>
      <c r="E141" s="128"/>
      <c r="F141" s="157"/>
      <c r="G141" s="157"/>
      <c r="H141" s="128"/>
      <c r="I141" s="128"/>
      <c r="J141" s="179"/>
      <c r="K141" s="175"/>
      <c r="L141" s="154"/>
      <c r="M141" s="154"/>
      <c r="N141" s="147"/>
      <c r="O141" s="147"/>
      <c r="P141" s="148"/>
      <c r="Q141" s="149"/>
    </row>
    <row r="142" spans="2:17" ht="15" thickBot="1" x14ac:dyDescent="0.25">
      <c r="B142" s="146"/>
      <c r="C142" s="146"/>
      <c r="D142" s="173"/>
      <c r="E142" s="129"/>
      <c r="F142" s="158"/>
      <c r="G142" s="158"/>
      <c r="H142" s="129"/>
      <c r="I142" s="129"/>
      <c r="J142" s="180"/>
      <c r="K142" s="176"/>
      <c r="L142" s="154"/>
      <c r="M142" s="154"/>
      <c r="N142" s="147"/>
      <c r="O142" s="147"/>
      <c r="P142" s="148"/>
      <c r="Q142" s="149"/>
    </row>
    <row r="143" spans="2:17" ht="15" thickBot="1" x14ac:dyDescent="0.25">
      <c r="B143" s="144" t="s">
        <v>0</v>
      </c>
      <c r="C143" s="144" t="s">
        <v>18</v>
      </c>
      <c r="D143" s="177">
        <v>39</v>
      </c>
      <c r="E143" s="18" t="s">
        <v>258</v>
      </c>
      <c r="F143" s="28">
        <v>0.13</v>
      </c>
      <c r="G143" s="28">
        <v>0.3</v>
      </c>
      <c r="H143" s="18">
        <v>0.05</v>
      </c>
      <c r="I143" s="18">
        <v>0.05</v>
      </c>
      <c r="J143" s="48">
        <v>2.31</v>
      </c>
      <c r="K143" s="66">
        <v>1</v>
      </c>
      <c r="L143" s="72">
        <v>0</v>
      </c>
      <c r="M143" s="72">
        <v>0</v>
      </c>
      <c r="N143" s="147">
        <f>(G143+G144)/(F143+F144)</f>
        <v>2.3076923076923075</v>
      </c>
      <c r="O143" s="147">
        <f>(I143+I144)/(H143+H144)</f>
        <v>1</v>
      </c>
      <c r="P143" s="101"/>
      <c r="Q143" s="8"/>
    </row>
    <row r="144" spans="2:17" ht="15" thickBot="1" x14ac:dyDescent="0.25">
      <c r="B144" s="146"/>
      <c r="C144" s="146"/>
      <c r="D144" s="173"/>
      <c r="E144" s="22" t="s">
        <v>259</v>
      </c>
      <c r="F144" s="23">
        <v>0.13</v>
      </c>
      <c r="G144" s="23">
        <v>0.3</v>
      </c>
      <c r="H144" s="22">
        <v>0.05</v>
      </c>
      <c r="I144" s="22">
        <v>0.05</v>
      </c>
      <c r="J144" s="49">
        <v>2.31</v>
      </c>
      <c r="K144" s="67">
        <v>1</v>
      </c>
      <c r="L144" s="72">
        <v>0</v>
      </c>
      <c r="M144" s="72">
        <v>0</v>
      </c>
      <c r="N144" s="147"/>
      <c r="O144" s="147"/>
      <c r="P144" s="101"/>
      <c r="Q144" s="8"/>
    </row>
    <row r="145" spans="2:17" ht="15.75" thickBot="1" x14ac:dyDescent="0.25">
      <c r="B145" s="40" t="s">
        <v>0</v>
      </c>
      <c r="C145" s="41" t="s">
        <v>0</v>
      </c>
      <c r="D145" s="41">
        <v>40</v>
      </c>
      <c r="E145" s="4" t="s">
        <v>260</v>
      </c>
      <c r="F145" s="37">
        <v>7.0000000000000007E-2</v>
      </c>
      <c r="G145" s="37">
        <v>0.3</v>
      </c>
      <c r="H145" s="13">
        <v>0.03</v>
      </c>
      <c r="I145" s="13">
        <v>0.05</v>
      </c>
      <c r="J145" s="50">
        <v>5.5</v>
      </c>
      <c r="K145" s="65" t="s">
        <v>374</v>
      </c>
      <c r="L145" s="72">
        <v>1.64</v>
      </c>
      <c r="M145" s="72">
        <v>0</v>
      </c>
      <c r="N145" s="98">
        <f>G145/F145</f>
        <v>4.2857142857142856</v>
      </c>
      <c r="O145" s="98">
        <f>I145/H145</f>
        <v>1.6666666666666667</v>
      </c>
      <c r="P145" s="101"/>
      <c r="Q145" s="8"/>
    </row>
    <row r="146" spans="2:17" ht="15" thickBot="1" x14ac:dyDescent="0.25">
      <c r="B146" s="144" t="s">
        <v>0</v>
      </c>
      <c r="C146" s="144" t="s">
        <v>18</v>
      </c>
      <c r="D146" s="144">
        <v>41</v>
      </c>
      <c r="E146" s="4" t="s">
        <v>261</v>
      </c>
      <c r="F146" s="37">
        <v>0.11</v>
      </c>
      <c r="G146" s="37">
        <v>0.3</v>
      </c>
      <c r="H146" s="4">
        <v>0.04</v>
      </c>
      <c r="I146" s="4">
        <v>0.05</v>
      </c>
      <c r="J146" s="50">
        <v>2.67</v>
      </c>
      <c r="K146" s="65">
        <v>1.25</v>
      </c>
      <c r="L146" s="72">
        <v>0</v>
      </c>
      <c r="M146" s="72">
        <v>1.25</v>
      </c>
      <c r="N146" s="147">
        <f>SUM(G146:G149)/SUM(F146:F149)</f>
        <v>2.6666666666666665</v>
      </c>
      <c r="O146" s="147">
        <f>SUM(I146:I149)/SUM(H146:H149)</f>
        <v>1</v>
      </c>
      <c r="P146" s="101"/>
      <c r="Q146" s="8"/>
    </row>
    <row r="147" spans="2:17" ht="15" thickBot="1" x14ac:dyDescent="0.25">
      <c r="B147" s="145"/>
      <c r="C147" s="145"/>
      <c r="D147" s="145"/>
      <c r="E147" s="4" t="s">
        <v>262</v>
      </c>
      <c r="F147" s="37">
        <v>0.13</v>
      </c>
      <c r="G147" s="37">
        <v>0.3</v>
      </c>
      <c r="H147" s="4">
        <v>0.05</v>
      </c>
      <c r="I147" s="4">
        <v>0.05</v>
      </c>
      <c r="J147" s="50">
        <v>2.67</v>
      </c>
      <c r="K147" s="65">
        <v>1</v>
      </c>
      <c r="L147" s="72">
        <v>0</v>
      </c>
      <c r="M147" s="72">
        <v>0</v>
      </c>
      <c r="N147" s="147"/>
      <c r="O147" s="147"/>
      <c r="P147" s="101"/>
      <c r="Q147" s="8"/>
    </row>
    <row r="148" spans="2:17" ht="15" thickBot="1" x14ac:dyDescent="0.25">
      <c r="B148" s="145"/>
      <c r="C148" s="145"/>
      <c r="D148" s="145"/>
      <c r="E148" s="4" t="s">
        <v>263</v>
      </c>
      <c r="F148" s="37">
        <v>7.0000000000000007E-2</v>
      </c>
      <c r="G148" s="37">
        <v>0.3</v>
      </c>
      <c r="H148" s="105">
        <v>0.03</v>
      </c>
      <c r="I148" s="105">
        <v>0.03</v>
      </c>
      <c r="J148" s="50">
        <v>2.67</v>
      </c>
      <c r="K148" s="65">
        <v>1</v>
      </c>
      <c r="L148" s="72">
        <v>0</v>
      </c>
      <c r="M148" s="72">
        <v>0</v>
      </c>
      <c r="N148" s="147"/>
      <c r="O148" s="147"/>
      <c r="P148" s="101"/>
      <c r="Q148" s="8"/>
    </row>
    <row r="149" spans="2:17" ht="15" thickBot="1" x14ac:dyDescent="0.25">
      <c r="B149" s="146"/>
      <c r="C149" s="146"/>
      <c r="D149" s="173"/>
      <c r="E149" s="4" t="s">
        <v>264</v>
      </c>
      <c r="F149" s="37">
        <v>0.14000000000000001</v>
      </c>
      <c r="G149" s="37">
        <v>0.3</v>
      </c>
      <c r="H149" s="4">
        <v>0.06</v>
      </c>
      <c r="I149" s="4">
        <v>0.05</v>
      </c>
      <c r="J149" s="50">
        <v>2.67</v>
      </c>
      <c r="K149" s="65">
        <v>1</v>
      </c>
      <c r="L149" s="72">
        <v>0</v>
      </c>
      <c r="M149" s="72">
        <v>0</v>
      </c>
      <c r="N149" s="147"/>
      <c r="O149" s="147"/>
      <c r="P149" s="101"/>
      <c r="Q149" s="8"/>
    </row>
    <row r="150" spans="2:17" ht="15" thickBot="1" x14ac:dyDescent="0.25">
      <c r="B150" s="144" t="s">
        <v>0</v>
      </c>
      <c r="C150" s="144" t="s">
        <v>0</v>
      </c>
      <c r="D150" s="177">
        <v>42</v>
      </c>
      <c r="E150" s="4" t="s">
        <v>265</v>
      </c>
      <c r="F150" s="37">
        <v>0.08</v>
      </c>
      <c r="G150" s="37">
        <v>0.3</v>
      </c>
      <c r="H150" s="13">
        <v>0.03</v>
      </c>
      <c r="I150" s="13">
        <v>0.05</v>
      </c>
      <c r="J150" s="50">
        <v>5.5</v>
      </c>
      <c r="K150" s="65">
        <v>2.5</v>
      </c>
      <c r="L150" s="82" t="s">
        <v>369</v>
      </c>
      <c r="M150" s="72">
        <v>0</v>
      </c>
      <c r="N150" s="147">
        <f>(G150+G151)/(F150+F151)</f>
        <v>5.4545454545454541</v>
      </c>
      <c r="O150" s="150">
        <f>(I150+I151)/(H150+H151)</f>
        <v>2.5</v>
      </c>
      <c r="P150" s="100"/>
      <c r="Q150" s="8"/>
    </row>
    <row r="151" spans="2:17" ht="15" thickBot="1" x14ac:dyDescent="0.25">
      <c r="B151" s="146"/>
      <c r="C151" s="146"/>
      <c r="D151" s="173"/>
      <c r="E151" s="4" t="s">
        <v>266</v>
      </c>
      <c r="F151" s="37">
        <v>0.03</v>
      </c>
      <c r="G151" s="37">
        <v>0.3</v>
      </c>
      <c r="H151" s="13">
        <v>0.01</v>
      </c>
      <c r="I151" s="13">
        <v>0.05</v>
      </c>
      <c r="J151" s="50">
        <v>5.5</v>
      </c>
      <c r="K151" s="65">
        <v>2.5</v>
      </c>
      <c r="L151" s="82" t="s">
        <v>369</v>
      </c>
      <c r="M151" s="72">
        <v>0</v>
      </c>
      <c r="N151" s="147"/>
      <c r="O151" s="150"/>
      <c r="P151" s="100"/>
      <c r="Q151" s="8"/>
    </row>
    <row r="152" spans="2:17" ht="15.75" thickBot="1" x14ac:dyDescent="0.25">
      <c r="B152" s="40" t="s">
        <v>0</v>
      </c>
      <c r="C152" s="41" t="s">
        <v>0</v>
      </c>
      <c r="D152" s="41">
        <v>43</v>
      </c>
      <c r="E152" s="4" t="s">
        <v>267</v>
      </c>
      <c r="F152" s="37">
        <v>0.08</v>
      </c>
      <c r="G152" s="37">
        <v>0.3</v>
      </c>
      <c r="H152" s="13">
        <v>0.03</v>
      </c>
      <c r="I152" s="13">
        <v>0.05</v>
      </c>
      <c r="J152" s="50">
        <v>5.21</v>
      </c>
      <c r="K152" s="65">
        <v>1.67</v>
      </c>
      <c r="L152" s="72">
        <v>1.46</v>
      </c>
      <c r="M152" s="72">
        <v>0</v>
      </c>
      <c r="N152" s="98">
        <f>G152/F152</f>
        <v>3.75</v>
      </c>
      <c r="O152" s="98">
        <f>I152/H152</f>
        <v>1.6666666666666667</v>
      </c>
      <c r="P152" s="101"/>
      <c r="Q152" s="8"/>
    </row>
    <row r="153" spans="2:17" ht="15" thickBot="1" x14ac:dyDescent="0.25">
      <c r="B153" s="144" t="s">
        <v>0</v>
      </c>
      <c r="C153" s="144" t="s">
        <v>0</v>
      </c>
      <c r="D153" s="144">
        <v>44</v>
      </c>
      <c r="E153" s="4" t="s">
        <v>268</v>
      </c>
      <c r="F153" s="37">
        <v>0.1</v>
      </c>
      <c r="G153" s="37">
        <v>0.3</v>
      </c>
      <c r="H153" s="13">
        <v>0.04</v>
      </c>
      <c r="I153" s="13">
        <v>0.05</v>
      </c>
      <c r="J153" s="50">
        <v>3.75</v>
      </c>
      <c r="K153" s="65">
        <v>1.67</v>
      </c>
      <c r="L153" s="72">
        <v>0</v>
      </c>
      <c r="M153" s="72">
        <v>0</v>
      </c>
      <c r="N153" s="147">
        <f>(G153+G154)/(F153+F154)</f>
        <v>3.75</v>
      </c>
      <c r="O153" s="147">
        <f>(I153+I154)/(H153+H154)</f>
        <v>1.6666666666666667</v>
      </c>
      <c r="P153" s="101"/>
      <c r="Q153" s="8"/>
    </row>
    <row r="154" spans="2:17" ht="15" thickBot="1" x14ac:dyDescent="0.25">
      <c r="B154" s="146"/>
      <c r="C154" s="146"/>
      <c r="D154" s="173"/>
      <c r="E154" s="4" t="s">
        <v>269</v>
      </c>
      <c r="F154" s="37">
        <v>0.06</v>
      </c>
      <c r="G154" s="37">
        <v>0.3</v>
      </c>
      <c r="H154" s="13">
        <v>0.02</v>
      </c>
      <c r="I154" s="13">
        <v>0.05</v>
      </c>
      <c r="J154" s="50">
        <v>3.75</v>
      </c>
      <c r="K154" s="65">
        <v>1.67</v>
      </c>
      <c r="L154" s="72">
        <v>0</v>
      </c>
      <c r="M154" s="72">
        <v>0</v>
      </c>
      <c r="N154" s="147"/>
      <c r="O154" s="147"/>
      <c r="P154" s="101"/>
      <c r="Q154" s="8"/>
    </row>
    <row r="155" spans="2:17" ht="15.75" thickBot="1" x14ac:dyDescent="0.25">
      <c r="B155" s="40" t="s">
        <v>0</v>
      </c>
      <c r="C155" s="41" t="s">
        <v>18</v>
      </c>
      <c r="D155" s="41">
        <v>45</v>
      </c>
      <c r="E155" s="51" t="s">
        <v>270</v>
      </c>
      <c r="F155" s="52">
        <v>0.13</v>
      </c>
      <c r="G155" s="37">
        <v>0.3</v>
      </c>
      <c r="H155" s="4">
        <v>0.05</v>
      </c>
      <c r="I155" s="4">
        <v>0.05</v>
      </c>
      <c r="J155" s="50">
        <v>2.31</v>
      </c>
      <c r="K155" s="65">
        <v>1</v>
      </c>
      <c r="L155" s="72">
        <v>0</v>
      </c>
      <c r="M155" s="72">
        <v>0</v>
      </c>
      <c r="N155" s="98">
        <f>G155/F155</f>
        <v>2.3076923076923075</v>
      </c>
      <c r="O155" s="99">
        <f>I155/H155</f>
        <v>1</v>
      </c>
      <c r="P155" s="101"/>
      <c r="Q155" s="8"/>
    </row>
    <row r="156" spans="2:17" ht="23.25" thickBot="1" x14ac:dyDescent="0.25">
      <c r="B156" s="144" t="s">
        <v>0</v>
      </c>
      <c r="C156" s="144" t="s">
        <v>0</v>
      </c>
      <c r="D156" s="144">
        <v>46</v>
      </c>
      <c r="E156" s="4" t="s">
        <v>271</v>
      </c>
      <c r="F156" s="37">
        <v>0.09</v>
      </c>
      <c r="G156" s="37">
        <v>0.3</v>
      </c>
      <c r="H156" s="13">
        <v>0.04</v>
      </c>
      <c r="I156" s="13">
        <v>0.05</v>
      </c>
      <c r="J156" s="14">
        <v>5.5</v>
      </c>
      <c r="K156" s="65">
        <v>1.77</v>
      </c>
      <c r="L156" s="72">
        <v>0</v>
      </c>
      <c r="M156" s="72">
        <v>0</v>
      </c>
      <c r="N156" s="147">
        <f>SUM(G156:G160)/SUM(F156:F160)</f>
        <v>4.3125</v>
      </c>
      <c r="O156" s="147">
        <f>SUM(I156:I160)/SUM(H156:H160)</f>
        <v>1.7692307692307692</v>
      </c>
      <c r="P156" s="101"/>
      <c r="Q156" s="8"/>
    </row>
    <row r="157" spans="2:17" ht="15" thickBot="1" x14ac:dyDescent="0.25">
      <c r="B157" s="145"/>
      <c r="C157" s="145"/>
      <c r="D157" s="145"/>
      <c r="E157" s="4" t="s">
        <v>272</v>
      </c>
      <c r="F157" s="37">
        <v>0.08</v>
      </c>
      <c r="G157" s="37">
        <v>0.3</v>
      </c>
      <c r="H157" s="13">
        <v>0.03</v>
      </c>
      <c r="I157" s="13">
        <v>0.05</v>
      </c>
      <c r="J157" s="14">
        <v>5.5</v>
      </c>
      <c r="K157" s="65">
        <v>1.77</v>
      </c>
      <c r="L157" s="72">
        <v>1.38</v>
      </c>
      <c r="M157" s="72">
        <v>0</v>
      </c>
      <c r="N157" s="147"/>
      <c r="O157" s="147"/>
      <c r="P157" s="101"/>
      <c r="Q157" s="8"/>
    </row>
    <row r="158" spans="2:17" ht="15" thickBot="1" x14ac:dyDescent="0.25">
      <c r="B158" s="145"/>
      <c r="C158" s="145"/>
      <c r="D158" s="145"/>
      <c r="E158" s="4" t="s">
        <v>273</v>
      </c>
      <c r="F158" s="37">
        <v>0.05</v>
      </c>
      <c r="G158" s="37">
        <v>0.3</v>
      </c>
      <c r="H158" s="13">
        <v>0.02</v>
      </c>
      <c r="I158" s="13">
        <v>0.05</v>
      </c>
      <c r="J158" s="14">
        <v>5.5</v>
      </c>
      <c r="K158" s="65">
        <v>1.77</v>
      </c>
      <c r="L158" s="72">
        <v>1.38</v>
      </c>
      <c r="M158" s="72">
        <v>0</v>
      </c>
      <c r="N158" s="147"/>
      <c r="O158" s="147"/>
      <c r="P158" s="101"/>
      <c r="Q158" s="8"/>
    </row>
    <row r="159" spans="2:17" ht="15" thickBot="1" x14ac:dyDescent="0.25">
      <c r="B159" s="145"/>
      <c r="C159" s="145"/>
      <c r="D159" s="145"/>
      <c r="E159" s="4" t="s">
        <v>274</v>
      </c>
      <c r="F159" s="37">
        <v>0.05</v>
      </c>
      <c r="G159" s="37">
        <v>0.3</v>
      </c>
      <c r="H159" s="13">
        <v>0.02</v>
      </c>
      <c r="I159" s="13">
        <v>0.05</v>
      </c>
      <c r="J159" s="14">
        <v>5.5</v>
      </c>
      <c r="K159" s="65">
        <v>1.77</v>
      </c>
      <c r="L159" s="72">
        <v>1.38</v>
      </c>
      <c r="M159" s="72">
        <v>0</v>
      </c>
      <c r="N159" s="147"/>
      <c r="O159" s="147"/>
      <c r="P159" s="101"/>
      <c r="Q159" s="8"/>
    </row>
    <row r="160" spans="2:17" ht="15" thickBot="1" x14ac:dyDescent="0.25">
      <c r="B160" s="146"/>
      <c r="C160" s="146"/>
      <c r="D160" s="173"/>
      <c r="E160" s="18" t="s">
        <v>275</v>
      </c>
      <c r="F160" s="28">
        <v>0.05</v>
      </c>
      <c r="G160" s="53">
        <v>0.18</v>
      </c>
      <c r="H160" s="20">
        <v>0.02</v>
      </c>
      <c r="I160" s="29">
        <v>0.03</v>
      </c>
      <c r="J160" s="21">
        <v>5.5</v>
      </c>
      <c r="K160" s="65">
        <v>1.77</v>
      </c>
      <c r="L160" s="72">
        <v>1.38</v>
      </c>
      <c r="M160" s="72">
        <v>0</v>
      </c>
      <c r="N160" s="147"/>
      <c r="O160" s="147"/>
      <c r="P160" s="101"/>
      <c r="Q160" s="8"/>
    </row>
    <row r="161" spans="2:17" ht="29.25" customHeight="1" thickBot="1" x14ac:dyDescent="0.25">
      <c r="B161" s="144" t="s">
        <v>18</v>
      </c>
      <c r="C161" s="144" t="s">
        <v>0</v>
      </c>
      <c r="D161" s="177">
        <v>47</v>
      </c>
      <c r="E161" s="22" t="s">
        <v>276</v>
      </c>
      <c r="F161" s="23">
        <v>0.04</v>
      </c>
      <c r="G161" s="23">
        <v>0.08</v>
      </c>
      <c r="H161" s="24">
        <v>0.28000000000000003</v>
      </c>
      <c r="I161" s="24">
        <v>1.94</v>
      </c>
      <c r="J161" s="25">
        <v>1</v>
      </c>
      <c r="K161" s="67">
        <v>5.5</v>
      </c>
      <c r="L161" s="72">
        <v>0</v>
      </c>
      <c r="M161" s="72">
        <v>0</v>
      </c>
      <c r="N161" s="147">
        <f>SUM(G161:G163)/SUM(F161:F163)</f>
        <v>0.12337662337662338</v>
      </c>
      <c r="O161" s="147">
        <f>SUM(I161:I163)/SUM(H161:H163)</f>
        <v>14.777777777777779</v>
      </c>
      <c r="P161" s="101"/>
      <c r="Q161" s="8"/>
    </row>
    <row r="162" spans="2:17" ht="23.25" thickBot="1" x14ac:dyDescent="0.25">
      <c r="B162" s="145"/>
      <c r="C162" s="145"/>
      <c r="D162" s="145"/>
      <c r="E162" s="4" t="s">
        <v>277</v>
      </c>
      <c r="F162" s="4">
        <v>1.07</v>
      </c>
      <c r="G162" s="4">
        <v>0.1</v>
      </c>
      <c r="H162" s="13">
        <v>0.19</v>
      </c>
      <c r="I162" s="13">
        <v>11.22</v>
      </c>
      <c r="J162" s="14">
        <v>1</v>
      </c>
      <c r="K162" s="65">
        <v>5.5</v>
      </c>
      <c r="L162" s="72">
        <v>0</v>
      </c>
      <c r="M162" s="72">
        <v>0</v>
      </c>
      <c r="N162" s="147"/>
      <c r="O162" s="147"/>
      <c r="P162" s="101"/>
      <c r="Q162" s="8"/>
    </row>
    <row r="163" spans="2:17" ht="15" thickBot="1" x14ac:dyDescent="0.25">
      <c r="B163" s="146"/>
      <c r="C163" s="146"/>
      <c r="D163" s="173"/>
      <c r="E163" s="4" t="s">
        <v>278</v>
      </c>
      <c r="F163" s="4">
        <v>0.43</v>
      </c>
      <c r="G163" s="4">
        <v>0.01</v>
      </c>
      <c r="H163" s="4">
        <v>0.43</v>
      </c>
      <c r="I163" s="4">
        <v>0.14000000000000001</v>
      </c>
      <c r="J163" s="14">
        <v>1</v>
      </c>
      <c r="K163" s="65">
        <v>1</v>
      </c>
      <c r="L163" s="72">
        <v>0</v>
      </c>
      <c r="M163" s="72">
        <v>0</v>
      </c>
      <c r="N163" s="147"/>
      <c r="O163" s="147"/>
      <c r="P163" s="101"/>
      <c r="Q163" s="8"/>
    </row>
    <row r="164" spans="2:17" ht="23.25" thickBot="1" x14ac:dyDescent="0.25">
      <c r="B164" s="144" t="s">
        <v>18</v>
      </c>
      <c r="C164" s="144" t="s">
        <v>0</v>
      </c>
      <c r="D164" s="177">
        <v>48</v>
      </c>
      <c r="E164" s="4" t="s">
        <v>279</v>
      </c>
      <c r="F164" s="4">
        <v>0.57999999999999996</v>
      </c>
      <c r="G164" s="4">
        <v>0.08</v>
      </c>
      <c r="H164" s="13">
        <v>0.57999999999999996</v>
      </c>
      <c r="I164" s="13">
        <v>0.95</v>
      </c>
      <c r="J164" s="14">
        <v>1</v>
      </c>
      <c r="K164" s="65">
        <v>4.6100000000000003</v>
      </c>
      <c r="L164" s="72">
        <v>0</v>
      </c>
      <c r="M164" s="72">
        <v>0</v>
      </c>
      <c r="N164" s="147">
        <f>SUM(G164:G166)/SUM(F164:F166)</f>
        <v>0.14906832298136649</v>
      </c>
      <c r="O164" s="147">
        <f>SUM(I164:I166)/SUM(H164:H166)</f>
        <v>4.6149068322981366</v>
      </c>
      <c r="P164" s="101"/>
      <c r="Q164" s="8"/>
    </row>
    <row r="165" spans="2:17" ht="23.25" thickBot="1" x14ac:dyDescent="0.25">
      <c r="B165" s="145"/>
      <c r="C165" s="145"/>
      <c r="D165" s="145"/>
      <c r="E165" s="4" t="s">
        <v>280</v>
      </c>
      <c r="F165" s="4">
        <v>0.3</v>
      </c>
      <c r="G165" s="4">
        <v>0.14000000000000001</v>
      </c>
      <c r="H165" s="13">
        <v>0.3</v>
      </c>
      <c r="I165" s="13">
        <v>5.89</v>
      </c>
      <c r="J165" s="14">
        <v>1</v>
      </c>
      <c r="K165" s="65">
        <v>4.6100000000000003</v>
      </c>
      <c r="L165" s="72">
        <v>0</v>
      </c>
      <c r="M165" s="72">
        <v>0</v>
      </c>
      <c r="N165" s="147"/>
      <c r="O165" s="147"/>
      <c r="P165" s="101"/>
      <c r="Q165" s="8"/>
    </row>
    <row r="166" spans="2:17" ht="23.25" thickBot="1" x14ac:dyDescent="0.25">
      <c r="B166" s="146"/>
      <c r="C166" s="146"/>
      <c r="D166" s="173"/>
      <c r="E166" s="4" t="s">
        <v>281</v>
      </c>
      <c r="F166" s="4">
        <v>0.73</v>
      </c>
      <c r="G166" s="4">
        <v>0.02</v>
      </c>
      <c r="H166" s="4">
        <v>0.73</v>
      </c>
      <c r="I166" s="4">
        <v>0.59</v>
      </c>
      <c r="J166" s="14">
        <v>1</v>
      </c>
      <c r="K166" s="65">
        <v>1</v>
      </c>
      <c r="L166" s="72">
        <v>0</v>
      </c>
      <c r="M166" s="72">
        <v>0</v>
      </c>
      <c r="N166" s="147"/>
      <c r="O166" s="147"/>
      <c r="P166" s="101"/>
      <c r="Q166" s="8"/>
    </row>
    <row r="167" spans="2:17" ht="23.25" thickBot="1" x14ac:dyDescent="0.25">
      <c r="B167" s="40" t="s">
        <v>18</v>
      </c>
      <c r="C167" s="41" t="s">
        <v>0</v>
      </c>
      <c r="D167" s="41">
        <v>49</v>
      </c>
      <c r="E167" s="4" t="s">
        <v>282</v>
      </c>
      <c r="F167" s="4">
        <v>0.28000000000000003</v>
      </c>
      <c r="G167" s="4">
        <v>0.05</v>
      </c>
      <c r="H167" s="13">
        <v>0.28000000000000003</v>
      </c>
      <c r="I167" s="13">
        <v>0.39</v>
      </c>
      <c r="J167" s="14">
        <v>1</v>
      </c>
      <c r="K167" s="65">
        <v>1.39</v>
      </c>
      <c r="L167" s="72">
        <v>0</v>
      </c>
      <c r="M167" s="72">
        <v>0</v>
      </c>
      <c r="N167" s="98">
        <f>G167/F167</f>
        <v>0.17857142857142858</v>
      </c>
      <c r="O167" s="98">
        <f>I167/H167</f>
        <v>1.3928571428571428</v>
      </c>
      <c r="P167" s="101"/>
      <c r="Q167" s="8"/>
    </row>
    <row r="168" spans="2:17" ht="23.25" thickBot="1" x14ac:dyDescent="0.25">
      <c r="B168" s="144" t="s">
        <v>18</v>
      </c>
      <c r="C168" s="144" t="s">
        <v>0</v>
      </c>
      <c r="D168" s="144">
        <v>50</v>
      </c>
      <c r="E168" s="4" t="s">
        <v>283</v>
      </c>
      <c r="F168" s="4">
        <v>0.14000000000000001</v>
      </c>
      <c r="G168" s="4">
        <v>0</v>
      </c>
      <c r="H168" s="4">
        <v>0.14000000000000001</v>
      </c>
      <c r="I168" s="4">
        <v>0</v>
      </c>
      <c r="J168" s="14">
        <v>1</v>
      </c>
      <c r="K168" s="65">
        <v>1</v>
      </c>
      <c r="L168" s="72">
        <v>0</v>
      </c>
      <c r="M168" s="72">
        <v>0</v>
      </c>
      <c r="N168" s="147">
        <f>SUM(G168:G170)/SUM(F168:F170)</f>
        <v>3.2258064516129031E-2</v>
      </c>
      <c r="O168" s="147">
        <f>SUM(I168:I170)/SUM(H168:H170)</f>
        <v>4.0516129032258066</v>
      </c>
      <c r="P168" s="101"/>
      <c r="Q168" s="8"/>
    </row>
    <row r="169" spans="2:17" ht="23.25" thickBot="1" x14ac:dyDescent="0.25">
      <c r="B169" s="145"/>
      <c r="C169" s="145"/>
      <c r="D169" s="145"/>
      <c r="E169" s="4" t="s">
        <v>284</v>
      </c>
      <c r="F169" s="4">
        <v>0.18</v>
      </c>
      <c r="G169" s="4">
        <v>0</v>
      </c>
      <c r="H169" s="4">
        <v>0.18</v>
      </c>
      <c r="I169" s="4">
        <v>0</v>
      </c>
      <c r="J169" s="14">
        <v>0</v>
      </c>
      <c r="K169" s="65">
        <v>0</v>
      </c>
      <c r="L169" s="72">
        <v>0</v>
      </c>
      <c r="M169" s="72">
        <v>0</v>
      </c>
      <c r="N169" s="147"/>
      <c r="O169" s="147"/>
      <c r="P169" s="101"/>
      <c r="Q169" s="8"/>
    </row>
    <row r="170" spans="2:17" ht="23.25" thickBot="1" x14ac:dyDescent="0.25">
      <c r="B170" s="146"/>
      <c r="C170" s="146"/>
      <c r="D170" s="173"/>
      <c r="E170" s="4" t="s">
        <v>285</v>
      </c>
      <c r="F170" s="4">
        <v>1.23</v>
      </c>
      <c r="G170" s="4">
        <v>0.05</v>
      </c>
      <c r="H170" s="13">
        <v>1.23</v>
      </c>
      <c r="I170" s="13">
        <v>6.28</v>
      </c>
      <c r="J170" s="14">
        <v>1</v>
      </c>
      <c r="K170" s="65">
        <v>4.05</v>
      </c>
      <c r="L170" s="72">
        <v>0</v>
      </c>
      <c r="M170" s="72">
        <v>0</v>
      </c>
      <c r="N170" s="147"/>
      <c r="O170" s="147"/>
      <c r="P170" s="101"/>
      <c r="Q170" s="8"/>
    </row>
    <row r="171" spans="2:17" ht="15.75" thickBot="1" x14ac:dyDescent="0.25">
      <c r="B171" s="40" t="s">
        <v>0</v>
      </c>
      <c r="C171" s="41" t="s">
        <v>0</v>
      </c>
      <c r="D171" s="41">
        <v>51</v>
      </c>
      <c r="E171" s="4" t="s">
        <v>286</v>
      </c>
      <c r="F171" s="37">
        <v>0.18</v>
      </c>
      <c r="G171" s="37">
        <v>1.54</v>
      </c>
      <c r="H171" s="13">
        <v>0.08</v>
      </c>
      <c r="I171" s="13">
        <v>0.78</v>
      </c>
      <c r="J171" s="50">
        <v>5.5</v>
      </c>
      <c r="K171" s="65">
        <v>5.5</v>
      </c>
      <c r="L171" s="82">
        <v>1.3191931540342299</v>
      </c>
      <c r="M171" s="82">
        <v>1.32063768115942</v>
      </c>
      <c r="N171" s="98">
        <f>G171/F171</f>
        <v>8.5555555555555554</v>
      </c>
      <c r="O171" s="99">
        <f>I171/H171</f>
        <v>9.75</v>
      </c>
      <c r="P171" s="100"/>
      <c r="Q171" s="8"/>
    </row>
    <row r="172" spans="2:17" ht="15" thickBot="1" x14ac:dyDescent="0.25">
      <c r="B172" s="144" t="s">
        <v>0</v>
      </c>
      <c r="C172" s="144" t="s">
        <v>18</v>
      </c>
      <c r="D172" s="144">
        <v>52</v>
      </c>
      <c r="E172" s="4" t="s">
        <v>287</v>
      </c>
      <c r="F172" s="37">
        <v>5.93</v>
      </c>
      <c r="G172" s="37">
        <v>11.59</v>
      </c>
      <c r="H172" s="4">
        <v>5.93</v>
      </c>
      <c r="I172" s="4">
        <v>3.97</v>
      </c>
      <c r="J172" s="50">
        <v>1.49</v>
      </c>
      <c r="K172" s="65">
        <v>1</v>
      </c>
      <c r="L172" s="72">
        <v>0</v>
      </c>
      <c r="M172" s="72">
        <v>0</v>
      </c>
      <c r="N172" s="147">
        <f>SUM(G172:G178)/SUM(F172:F178)</f>
        <v>1.4897354915120411</v>
      </c>
      <c r="O172" s="147">
        <f>SUM(I172:I178)/SUM(H172:H178)</f>
        <v>0.94120359695642142</v>
      </c>
      <c r="P172" s="101"/>
      <c r="Q172" s="8"/>
    </row>
    <row r="173" spans="2:17" ht="15" thickBot="1" x14ac:dyDescent="0.25">
      <c r="B173" s="145"/>
      <c r="C173" s="145"/>
      <c r="D173" s="145"/>
      <c r="E173" s="18" t="s">
        <v>288</v>
      </c>
      <c r="F173" s="127">
        <v>7.05</v>
      </c>
      <c r="G173" s="127">
        <v>2.08</v>
      </c>
      <c r="H173" s="127">
        <v>4.87</v>
      </c>
      <c r="I173" s="127">
        <v>3.07</v>
      </c>
      <c r="J173" s="178">
        <v>1</v>
      </c>
      <c r="K173" s="174">
        <v>1</v>
      </c>
      <c r="L173" s="154">
        <v>0</v>
      </c>
      <c r="M173" s="154">
        <v>0</v>
      </c>
      <c r="N173" s="147"/>
      <c r="O173" s="147"/>
      <c r="P173" s="101"/>
      <c r="Q173" s="8"/>
    </row>
    <row r="174" spans="2:17" ht="15" thickBot="1" x14ac:dyDescent="0.25">
      <c r="B174" s="145"/>
      <c r="C174" s="145"/>
      <c r="D174" s="145"/>
      <c r="E174" s="4" t="s">
        <v>289</v>
      </c>
      <c r="F174" s="129"/>
      <c r="G174" s="129"/>
      <c r="H174" s="129"/>
      <c r="I174" s="129"/>
      <c r="J174" s="180"/>
      <c r="K174" s="176"/>
      <c r="L174" s="154"/>
      <c r="M174" s="154"/>
      <c r="N174" s="147"/>
      <c r="O174" s="147"/>
      <c r="P174" s="101"/>
      <c r="Q174" s="8"/>
    </row>
    <row r="175" spans="2:17" ht="15" thickBot="1" x14ac:dyDescent="0.25">
      <c r="B175" s="145"/>
      <c r="C175" s="145"/>
      <c r="D175" s="145"/>
      <c r="E175" s="4" t="s">
        <v>290</v>
      </c>
      <c r="F175" s="37">
        <v>14.24</v>
      </c>
      <c r="G175" s="37">
        <v>20.61</v>
      </c>
      <c r="H175" s="4">
        <v>12.33</v>
      </c>
      <c r="I175" s="4">
        <v>9.83</v>
      </c>
      <c r="J175" s="50">
        <v>4.3</v>
      </c>
      <c r="K175" s="65">
        <v>1</v>
      </c>
      <c r="L175" s="72">
        <v>2.81</v>
      </c>
      <c r="M175" s="72">
        <v>0</v>
      </c>
      <c r="N175" s="147"/>
      <c r="O175" s="147"/>
      <c r="P175" s="101"/>
      <c r="Q175" s="8"/>
    </row>
    <row r="176" spans="2:17" ht="15" thickBot="1" x14ac:dyDescent="0.25">
      <c r="B176" s="145"/>
      <c r="C176" s="145"/>
      <c r="D176" s="145"/>
      <c r="E176" s="4" t="s">
        <v>291</v>
      </c>
      <c r="F176" s="37">
        <v>19</v>
      </c>
      <c r="G176" s="37">
        <v>33.29</v>
      </c>
      <c r="H176" s="13">
        <v>15.8</v>
      </c>
      <c r="I176" s="13">
        <v>16.05</v>
      </c>
      <c r="J176" s="50">
        <v>3.11</v>
      </c>
      <c r="K176" s="65">
        <v>3.23</v>
      </c>
      <c r="L176" s="77">
        <v>1.62</v>
      </c>
      <c r="M176" s="77">
        <v>3.23</v>
      </c>
      <c r="N176" s="147"/>
      <c r="O176" s="147"/>
      <c r="P176" s="101"/>
      <c r="Q176" s="8"/>
    </row>
    <row r="177" spans="2:17" ht="15" thickBot="1" x14ac:dyDescent="0.25">
      <c r="B177" s="145"/>
      <c r="C177" s="145"/>
      <c r="D177" s="145"/>
      <c r="E177" s="127" t="s">
        <v>292</v>
      </c>
      <c r="F177" s="156">
        <v>4.4400000000000004</v>
      </c>
      <c r="G177" s="156">
        <v>7.9</v>
      </c>
      <c r="H177" s="181">
        <v>4.4400000000000004</v>
      </c>
      <c r="I177" s="181">
        <v>7.9</v>
      </c>
      <c r="J177" s="178">
        <v>2.73</v>
      </c>
      <c r="K177" s="174">
        <v>1</v>
      </c>
      <c r="L177" s="155">
        <v>1.24</v>
      </c>
      <c r="M177" s="155">
        <v>0</v>
      </c>
      <c r="N177" s="147"/>
      <c r="O177" s="147"/>
      <c r="P177" s="101"/>
      <c r="Q177" s="8"/>
    </row>
    <row r="178" spans="2:17" ht="15" thickBot="1" x14ac:dyDescent="0.25">
      <c r="B178" s="146"/>
      <c r="C178" s="146"/>
      <c r="D178" s="173"/>
      <c r="E178" s="129"/>
      <c r="F178" s="158"/>
      <c r="G178" s="158"/>
      <c r="H178" s="182"/>
      <c r="I178" s="182"/>
      <c r="J178" s="180"/>
      <c r="K178" s="176"/>
      <c r="L178" s="155"/>
      <c r="M178" s="155"/>
      <c r="N178" s="147"/>
      <c r="O178" s="147"/>
      <c r="P178" s="101"/>
      <c r="Q178" s="8"/>
    </row>
    <row r="179" spans="2:17" ht="15" thickBot="1" x14ac:dyDescent="0.25">
      <c r="B179" s="144" t="s">
        <v>0</v>
      </c>
      <c r="C179" s="144" t="s">
        <v>18</v>
      </c>
      <c r="D179" s="177">
        <v>53</v>
      </c>
      <c r="E179" s="4" t="s">
        <v>293</v>
      </c>
      <c r="F179" s="37">
        <v>0.47</v>
      </c>
      <c r="G179" s="37">
        <v>1.53</v>
      </c>
      <c r="H179" s="4">
        <v>0.65</v>
      </c>
      <c r="I179" s="4">
        <v>0.18</v>
      </c>
      <c r="J179" s="50">
        <v>5.2</v>
      </c>
      <c r="K179" s="65">
        <v>1.65</v>
      </c>
      <c r="L179" s="77">
        <v>2.81</v>
      </c>
      <c r="M179" s="77">
        <v>1.65</v>
      </c>
      <c r="N179" s="147">
        <f>SUM(G179:G190)/SUM(F179:F190)</f>
        <v>2.3873820754716979</v>
      </c>
      <c r="O179" s="147">
        <f>SUM(I179:I190)/SUM(H179:H190)</f>
        <v>0.98804780876494014</v>
      </c>
      <c r="P179" s="101"/>
      <c r="Q179" s="8"/>
    </row>
    <row r="180" spans="2:17" ht="15" thickBot="1" x14ac:dyDescent="0.25">
      <c r="B180" s="145"/>
      <c r="C180" s="145"/>
      <c r="D180" s="145"/>
      <c r="E180" s="4" t="s">
        <v>294</v>
      </c>
      <c r="F180" s="37">
        <v>0.68</v>
      </c>
      <c r="G180" s="37">
        <v>1.89</v>
      </c>
      <c r="H180" s="13">
        <v>0.68</v>
      </c>
      <c r="I180" s="13">
        <v>1.89</v>
      </c>
      <c r="J180" s="50">
        <v>5.2</v>
      </c>
      <c r="K180" s="65">
        <v>3.23</v>
      </c>
      <c r="L180" s="77">
        <v>2.81</v>
      </c>
      <c r="M180" s="77">
        <v>3.23</v>
      </c>
      <c r="N180" s="147"/>
      <c r="O180" s="147"/>
      <c r="P180" s="101"/>
      <c r="Q180" s="8"/>
    </row>
    <row r="181" spans="2:17" ht="15" thickBot="1" x14ac:dyDescent="0.25">
      <c r="B181" s="145"/>
      <c r="C181" s="145"/>
      <c r="D181" s="145"/>
      <c r="E181" s="4" t="s">
        <v>295</v>
      </c>
      <c r="F181" s="37">
        <v>0.1</v>
      </c>
      <c r="G181" s="37">
        <v>0.24</v>
      </c>
      <c r="H181" s="13">
        <v>0.1</v>
      </c>
      <c r="I181" s="13">
        <v>0.22</v>
      </c>
      <c r="J181" s="50">
        <v>5.2</v>
      </c>
      <c r="K181" s="65">
        <v>3.23</v>
      </c>
      <c r="L181" s="77">
        <v>2.81</v>
      </c>
      <c r="M181" s="77">
        <v>3.23</v>
      </c>
      <c r="N181" s="147"/>
      <c r="O181" s="147"/>
      <c r="P181" s="101"/>
      <c r="Q181" s="8"/>
    </row>
    <row r="182" spans="2:17" ht="15" thickBot="1" x14ac:dyDescent="0.25">
      <c r="B182" s="145"/>
      <c r="C182" s="145"/>
      <c r="D182" s="145"/>
      <c r="E182" s="4" t="s">
        <v>296</v>
      </c>
      <c r="F182" s="4">
        <v>0.5</v>
      </c>
      <c r="G182" s="4">
        <v>0.38</v>
      </c>
      <c r="H182" s="4">
        <v>0.5</v>
      </c>
      <c r="I182" s="4">
        <v>0.2</v>
      </c>
      <c r="J182" s="50">
        <v>2.81</v>
      </c>
      <c r="K182" s="65">
        <v>3.23</v>
      </c>
      <c r="L182" s="77">
        <v>2.81</v>
      </c>
      <c r="M182" s="77">
        <v>3.23</v>
      </c>
      <c r="N182" s="147"/>
      <c r="O182" s="147"/>
      <c r="P182" s="101"/>
      <c r="Q182" s="8"/>
    </row>
    <row r="183" spans="2:17" ht="15" thickBot="1" x14ac:dyDescent="0.25">
      <c r="B183" s="145"/>
      <c r="C183" s="145"/>
      <c r="D183" s="145"/>
      <c r="E183" s="4" t="s">
        <v>297</v>
      </c>
      <c r="F183" s="37">
        <v>0.9</v>
      </c>
      <c r="G183" s="37">
        <v>3.19</v>
      </c>
      <c r="H183" s="13">
        <v>0.9</v>
      </c>
      <c r="I183" s="13">
        <v>1.19</v>
      </c>
      <c r="J183" s="50">
        <v>5.2</v>
      </c>
      <c r="K183" s="65">
        <v>1</v>
      </c>
      <c r="L183" s="77">
        <v>2.81</v>
      </c>
      <c r="M183" s="77">
        <v>0</v>
      </c>
      <c r="N183" s="147"/>
      <c r="O183" s="147"/>
      <c r="P183" s="101"/>
      <c r="Q183" s="8"/>
    </row>
    <row r="184" spans="2:17" ht="15" thickBot="1" x14ac:dyDescent="0.25">
      <c r="B184" s="145"/>
      <c r="C184" s="145"/>
      <c r="D184" s="145"/>
      <c r="E184" s="4" t="s">
        <v>298</v>
      </c>
      <c r="F184" s="37">
        <v>0.73</v>
      </c>
      <c r="G184" s="37">
        <v>2.6</v>
      </c>
      <c r="H184" s="13">
        <v>0.73</v>
      </c>
      <c r="I184" s="13">
        <v>1.19</v>
      </c>
      <c r="J184" s="50">
        <v>3.58</v>
      </c>
      <c r="K184" s="65">
        <v>3.23</v>
      </c>
      <c r="L184" s="77">
        <v>1.19</v>
      </c>
      <c r="M184" s="77">
        <v>3.23</v>
      </c>
      <c r="N184" s="147"/>
      <c r="O184" s="147"/>
      <c r="P184" s="101"/>
      <c r="Q184" s="8"/>
    </row>
    <row r="185" spans="2:17" ht="23.25" thickBot="1" x14ac:dyDescent="0.25">
      <c r="B185" s="145"/>
      <c r="C185" s="145"/>
      <c r="D185" s="145"/>
      <c r="E185" s="4" t="s">
        <v>299</v>
      </c>
      <c r="F185" s="37">
        <v>0.16</v>
      </c>
      <c r="G185" s="37">
        <v>1.62</v>
      </c>
      <c r="H185" s="13">
        <v>0.2</v>
      </c>
      <c r="I185" s="13">
        <v>0.61</v>
      </c>
      <c r="J185" s="50">
        <v>5.2</v>
      </c>
      <c r="K185" s="65">
        <v>3.23</v>
      </c>
      <c r="L185" s="77">
        <v>2.81</v>
      </c>
      <c r="M185" s="77">
        <v>3.23</v>
      </c>
      <c r="N185" s="147"/>
      <c r="O185" s="147"/>
      <c r="P185" s="101"/>
      <c r="Q185" s="8"/>
    </row>
    <row r="186" spans="2:17" ht="15" thickBot="1" x14ac:dyDescent="0.25">
      <c r="B186" s="145"/>
      <c r="C186" s="145"/>
      <c r="D186" s="145"/>
      <c r="E186" s="4" t="s">
        <v>300</v>
      </c>
      <c r="F186" s="37">
        <v>7.0000000000000007E-2</v>
      </c>
      <c r="G186" s="37">
        <v>0.09</v>
      </c>
      <c r="H186" s="13">
        <v>7.0000000000000007E-2</v>
      </c>
      <c r="I186" s="13">
        <v>0.09</v>
      </c>
      <c r="J186" s="50">
        <v>3.58</v>
      </c>
      <c r="K186" s="65">
        <v>1.58</v>
      </c>
      <c r="L186" s="84">
        <v>1.19</v>
      </c>
      <c r="M186" s="84">
        <v>1.58</v>
      </c>
      <c r="N186" s="147"/>
      <c r="O186" s="147"/>
      <c r="P186" s="101"/>
      <c r="Q186" s="8"/>
    </row>
    <row r="187" spans="2:17" ht="15" thickBot="1" x14ac:dyDescent="0.25">
      <c r="B187" s="145"/>
      <c r="C187" s="145"/>
      <c r="D187" s="145"/>
      <c r="E187" s="4" t="s">
        <v>301</v>
      </c>
      <c r="F187" s="37">
        <v>4.49</v>
      </c>
      <c r="G187" s="37">
        <v>18.600000000000001</v>
      </c>
      <c r="H187" s="13">
        <v>2.37</v>
      </c>
      <c r="I187" s="13">
        <v>3.61</v>
      </c>
      <c r="J187" s="50">
        <v>5.2</v>
      </c>
      <c r="K187" s="65">
        <v>3.23</v>
      </c>
      <c r="L187" s="77">
        <v>2.81</v>
      </c>
      <c r="M187" s="77">
        <v>3.23</v>
      </c>
      <c r="N187" s="147"/>
      <c r="O187" s="147"/>
      <c r="P187" s="101"/>
      <c r="Q187" s="8"/>
    </row>
    <row r="188" spans="2:17" ht="15" thickBot="1" x14ac:dyDescent="0.25">
      <c r="B188" s="145"/>
      <c r="C188" s="145"/>
      <c r="D188" s="145"/>
      <c r="E188" s="4" t="s">
        <v>302</v>
      </c>
      <c r="F188" s="4">
        <v>0.51</v>
      </c>
      <c r="G188" s="4">
        <v>0.38</v>
      </c>
      <c r="H188" s="4">
        <v>0.51</v>
      </c>
      <c r="I188" s="4">
        <v>0.12</v>
      </c>
      <c r="J188" s="50">
        <v>1</v>
      </c>
      <c r="K188" s="65">
        <v>1</v>
      </c>
      <c r="L188" s="77">
        <v>0</v>
      </c>
      <c r="M188" s="77">
        <v>0</v>
      </c>
      <c r="N188" s="147"/>
      <c r="O188" s="147"/>
      <c r="P188" s="101"/>
      <c r="Q188" s="8"/>
    </row>
    <row r="189" spans="2:17" ht="23.25" thickBot="1" x14ac:dyDescent="0.25">
      <c r="B189" s="145"/>
      <c r="C189" s="145"/>
      <c r="D189" s="145"/>
      <c r="E189" s="4" t="s">
        <v>303</v>
      </c>
      <c r="F189" s="37">
        <v>0.87</v>
      </c>
      <c r="G189" s="37">
        <v>5.68</v>
      </c>
      <c r="H189" s="13">
        <v>0.87</v>
      </c>
      <c r="I189" s="13">
        <v>1.29</v>
      </c>
      <c r="J189" s="50">
        <v>3.63</v>
      </c>
      <c r="K189" s="65">
        <v>1</v>
      </c>
      <c r="L189" s="77">
        <v>1.24</v>
      </c>
      <c r="M189" s="77">
        <v>0</v>
      </c>
      <c r="N189" s="147"/>
      <c r="O189" s="147"/>
      <c r="P189" s="101"/>
      <c r="Q189" s="8"/>
    </row>
    <row r="190" spans="2:17" ht="15" thickBot="1" x14ac:dyDescent="0.25">
      <c r="B190" s="146"/>
      <c r="C190" s="146"/>
      <c r="D190" s="173"/>
      <c r="E190" s="4" t="s">
        <v>304</v>
      </c>
      <c r="F190" s="4">
        <v>7.48</v>
      </c>
      <c r="G190" s="4">
        <v>4.29</v>
      </c>
      <c r="H190" s="4">
        <v>7.48</v>
      </c>
      <c r="I190" s="4">
        <v>4.29</v>
      </c>
      <c r="J190" s="50">
        <v>1</v>
      </c>
      <c r="K190" s="65">
        <v>1</v>
      </c>
      <c r="L190" s="77">
        <v>0</v>
      </c>
      <c r="M190" s="77">
        <v>0</v>
      </c>
      <c r="N190" s="147"/>
      <c r="O190" s="147"/>
      <c r="P190" s="101"/>
      <c r="Q190" s="8"/>
    </row>
    <row r="191" spans="2:17" ht="15" thickBot="1" x14ac:dyDescent="0.25">
      <c r="B191" s="144" t="s">
        <v>0</v>
      </c>
      <c r="C191" s="144" t="s">
        <v>0</v>
      </c>
      <c r="D191" s="177">
        <v>54</v>
      </c>
      <c r="E191" s="4" t="s">
        <v>305</v>
      </c>
      <c r="F191" s="37">
        <v>0.08</v>
      </c>
      <c r="G191" s="37">
        <v>0.56999999999999995</v>
      </c>
      <c r="H191" s="13">
        <v>0.08</v>
      </c>
      <c r="I191" s="13">
        <v>0.16</v>
      </c>
      <c r="J191" s="50">
        <v>5.41</v>
      </c>
      <c r="K191" s="65">
        <v>5.07</v>
      </c>
      <c r="L191" s="77">
        <v>0</v>
      </c>
      <c r="M191" s="77">
        <v>0</v>
      </c>
      <c r="N191" s="147">
        <f>SUM(G191:G203)/SUM(F191:F203)</f>
        <v>5.4134396355353074</v>
      </c>
      <c r="O191" s="147">
        <f>SUM(I191:I203)/SUM(H191:H203)</f>
        <v>5.0661290322580648</v>
      </c>
      <c r="P191" s="101"/>
      <c r="Q191" s="8"/>
    </row>
    <row r="192" spans="2:17" ht="15" thickBot="1" x14ac:dyDescent="0.25">
      <c r="B192" s="145"/>
      <c r="C192" s="145"/>
      <c r="D192" s="145"/>
      <c r="E192" s="4" t="s">
        <v>306</v>
      </c>
      <c r="F192" s="37">
        <v>0.09</v>
      </c>
      <c r="G192" s="37">
        <v>11.33</v>
      </c>
      <c r="H192" s="13">
        <v>0.09</v>
      </c>
      <c r="I192" s="13">
        <v>1.61</v>
      </c>
      <c r="J192" s="50">
        <v>5.41</v>
      </c>
      <c r="K192" s="65">
        <v>5.07</v>
      </c>
      <c r="L192" s="77">
        <v>0</v>
      </c>
      <c r="M192" s="77">
        <v>0</v>
      </c>
      <c r="N192" s="147"/>
      <c r="O192" s="147"/>
      <c r="P192" s="101"/>
      <c r="Q192" s="8"/>
    </row>
    <row r="193" spans="2:17" ht="15" thickBot="1" x14ac:dyDescent="0.25">
      <c r="B193" s="145"/>
      <c r="C193" s="145"/>
      <c r="D193" s="145"/>
      <c r="E193" s="4" t="s">
        <v>307</v>
      </c>
      <c r="F193" s="4">
        <v>0.95</v>
      </c>
      <c r="G193" s="4">
        <v>0.4</v>
      </c>
      <c r="H193" s="4">
        <v>0.95</v>
      </c>
      <c r="I193" s="4">
        <v>0.37</v>
      </c>
      <c r="J193" s="50">
        <v>1</v>
      </c>
      <c r="K193" s="65">
        <v>1</v>
      </c>
      <c r="L193" s="77">
        <v>0</v>
      </c>
      <c r="M193" s="77">
        <v>0</v>
      </c>
      <c r="N193" s="147"/>
      <c r="O193" s="147"/>
      <c r="P193" s="101"/>
      <c r="Q193" s="8"/>
    </row>
    <row r="194" spans="2:17" ht="15" thickBot="1" x14ac:dyDescent="0.25">
      <c r="B194" s="145"/>
      <c r="C194" s="145"/>
      <c r="D194" s="145"/>
      <c r="E194" s="4" t="s">
        <v>308</v>
      </c>
      <c r="F194" s="37">
        <v>0.08</v>
      </c>
      <c r="G194" s="37">
        <v>0.37</v>
      </c>
      <c r="H194" s="13">
        <v>0.08</v>
      </c>
      <c r="I194" s="13">
        <v>0.11</v>
      </c>
      <c r="J194" s="50">
        <v>5.41</v>
      </c>
      <c r="K194" s="65">
        <v>5.07</v>
      </c>
      <c r="L194" s="77">
        <v>0</v>
      </c>
      <c r="M194" s="77">
        <v>0</v>
      </c>
      <c r="N194" s="147"/>
      <c r="O194" s="147"/>
      <c r="P194" s="101"/>
      <c r="Q194" s="8"/>
    </row>
    <row r="195" spans="2:17" ht="15" thickBot="1" x14ac:dyDescent="0.25">
      <c r="B195" s="145"/>
      <c r="C195" s="145"/>
      <c r="D195" s="145"/>
      <c r="E195" s="4" t="s">
        <v>309</v>
      </c>
      <c r="F195" s="37">
        <v>0.31</v>
      </c>
      <c r="G195" s="37">
        <v>0.36</v>
      </c>
      <c r="H195" s="13">
        <v>0.31</v>
      </c>
      <c r="I195" s="13">
        <v>0.36</v>
      </c>
      <c r="J195" s="50">
        <v>5.41</v>
      </c>
      <c r="K195" s="65">
        <v>5.07</v>
      </c>
      <c r="L195" s="77">
        <v>0</v>
      </c>
      <c r="M195" s="77">
        <v>0</v>
      </c>
      <c r="N195" s="147"/>
      <c r="O195" s="147"/>
      <c r="P195" s="101"/>
      <c r="Q195" s="8"/>
    </row>
    <row r="196" spans="2:17" ht="15" thickBot="1" x14ac:dyDescent="0.25">
      <c r="B196" s="145"/>
      <c r="C196" s="145"/>
      <c r="D196" s="145"/>
      <c r="E196" s="4" t="s">
        <v>310</v>
      </c>
      <c r="F196" s="4">
        <v>1.04</v>
      </c>
      <c r="G196" s="4">
        <v>0.72</v>
      </c>
      <c r="H196" s="4">
        <v>1.04</v>
      </c>
      <c r="I196" s="4">
        <v>0.23</v>
      </c>
      <c r="J196" s="50">
        <v>1.24</v>
      </c>
      <c r="K196" s="65">
        <v>1</v>
      </c>
      <c r="L196" s="77">
        <v>1.24</v>
      </c>
      <c r="M196" s="77">
        <v>0</v>
      </c>
      <c r="N196" s="147"/>
      <c r="O196" s="147"/>
      <c r="P196" s="101"/>
      <c r="Q196" s="8"/>
    </row>
    <row r="197" spans="2:17" ht="15" thickBot="1" x14ac:dyDescent="0.25">
      <c r="B197" s="145"/>
      <c r="C197" s="145"/>
      <c r="D197" s="145"/>
      <c r="E197" s="4" t="s">
        <v>311</v>
      </c>
      <c r="F197" s="4">
        <v>7.0000000000000007E-2</v>
      </c>
      <c r="G197" s="4">
        <v>7.0000000000000007E-2</v>
      </c>
      <c r="H197" s="4">
        <v>7.0000000000000007E-2</v>
      </c>
      <c r="I197" s="4">
        <v>7.0000000000000007E-2</v>
      </c>
      <c r="J197" s="50">
        <v>1</v>
      </c>
      <c r="K197" s="65">
        <v>1</v>
      </c>
      <c r="L197" s="77">
        <v>0</v>
      </c>
      <c r="M197" s="77">
        <v>0</v>
      </c>
      <c r="N197" s="147"/>
      <c r="O197" s="147"/>
      <c r="P197" s="101"/>
      <c r="Q197" s="8"/>
    </row>
    <row r="198" spans="2:17" ht="15" thickBot="1" x14ac:dyDescent="0.25">
      <c r="B198" s="145"/>
      <c r="C198" s="145"/>
      <c r="D198" s="145"/>
      <c r="E198" s="4" t="s">
        <v>312</v>
      </c>
      <c r="F198" s="37">
        <v>0.02</v>
      </c>
      <c r="G198" s="37">
        <v>0.15</v>
      </c>
      <c r="H198" s="13">
        <v>0.02</v>
      </c>
      <c r="I198" s="13">
        <v>0.15</v>
      </c>
      <c r="J198" s="50">
        <v>5.41</v>
      </c>
      <c r="K198" s="65">
        <v>5.07</v>
      </c>
      <c r="L198" s="77">
        <v>0</v>
      </c>
      <c r="M198" s="77">
        <v>0</v>
      </c>
      <c r="N198" s="147"/>
      <c r="O198" s="147"/>
      <c r="P198" s="101"/>
      <c r="Q198" s="8"/>
    </row>
    <row r="199" spans="2:17" ht="15" thickBot="1" x14ac:dyDescent="0.25">
      <c r="B199" s="145"/>
      <c r="C199" s="145"/>
      <c r="D199" s="145"/>
      <c r="E199" s="4" t="s">
        <v>313</v>
      </c>
      <c r="F199" s="4">
        <v>0.51</v>
      </c>
      <c r="G199" s="4">
        <v>0.46</v>
      </c>
      <c r="H199" s="4">
        <v>0.51</v>
      </c>
      <c r="I199" s="4">
        <v>0.28000000000000003</v>
      </c>
      <c r="J199" s="50">
        <v>1</v>
      </c>
      <c r="K199" s="65">
        <v>1</v>
      </c>
      <c r="L199" s="85">
        <v>0</v>
      </c>
      <c r="M199" s="84">
        <v>0</v>
      </c>
      <c r="N199" s="147"/>
      <c r="O199" s="147"/>
      <c r="P199" s="101"/>
      <c r="Q199" s="8"/>
    </row>
    <row r="200" spans="2:17" ht="15" thickBot="1" x14ac:dyDescent="0.25">
      <c r="B200" s="145"/>
      <c r="C200" s="145"/>
      <c r="D200" s="145"/>
      <c r="E200" s="4" t="s">
        <v>314</v>
      </c>
      <c r="F200" s="37">
        <v>0.94</v>
      </c>
      <c r="G200" s="37">
        <v>1</v>
      </c>
      <c r="H200" s="4">
        <v>0.79</v>
      </c>
      <c r="I200" s="4">
        <v>0.55000000000000004</v>
      </c>
      <c r="J200" s="50">
        <v>5.5</v>
      </c>
      <c r="K200" s="65">
        <v>1</v>
      </c>
      <c r="L200" s="77">
        <v>1.24</v>
      </c>
      <c r="M200" s="77">
        <v>0</v>
      </c>
      <c r="N200" s="147"/>
      <c r="O200" s="147"/>
      <c r="P200" s="101"/>
      <c r="Q200" s="8"/>
    </row>
    <row r="201" spans="2:17" ht="15" thickBot="1" x14ac:dyDescent="0.25">
      <c r="B201" s="145"/>
      <c r="C201" s="145"/>
      <c r="D201" s="145"/>
      <c r="E201" s="4" t="s">
        <v>315</v>
      </c>
      <c r="F201" s="37">
        <v>3.62</v>
      </c>
      <c r="G201" s="37">
        <v>31.4</v>
      </c>
      <c r="H201" s="13">
        <v>1.72</v>
      </c>
      <c r="I201" s="13">
        <v>27.38</v>
      </c>
      <c r="J201" s="50">
        <v>5.41</v>
      </c>
      <c r="K201" s="65">
        <v>5.07</v>
      </c>
      <c r="L201" s="77">
        <v>0</v>
      </c>
      <c r="M201" s="77">
        <v>0</v>
      </c>
      <c r="N201" s="147"/>
      <c r="O201" s="147"/>
      <c r="P201" s="101"/>
      <c r="Q201" s="8"/>
    </row>
    <row r="202" spans="2:17" ht="15" thickBot="1" x14ac:dyDescent="0.25">
      <c r="B202" s="145"/>
      <c r="C202" s="145"/>
      <c r="D202" s="145"/>
      <c r="E202" s="4" t="s">
        <v>316</v>
      </c>
      <c r="F202" s="37">
        <v>0.47</v>
      </c>
      <c r="G202" s="37">
        <v>0.55000000000000004</v>
      </c>
      <c r="H202" s="4">
        <v>0.16</v>
      </c>
      <c r="I202" s="4">
        <v>0.11</v>
      </c>
      <c r="J202" s="50">
        <v>5.41</v>
      </c>
      <c r="K202" s="65">
        <v>1</v>
      </c>
      <c r="L202" s="77">
        <v>0</v>
      </c>
      <c r="M202" s="77">
        <v>0</v>
      </c>
      <c r="N202" s="147"/>
      <c r="O202" s="147"/>
      <c r="P202" s="101"/>
      <c r="Q202" s="8"/>
    </row>
    <row r="203" spans="2:17" ht="15" thickBot="1" x14ac:dyDescent="0.25">
      <c r="B203" s="146"/>
      <c r="C203" s="146"/>
      <c r="D203" s="173"/>
      <c r="E203" s="4" t="s">
        <v>317</v>
      </c>
      <c r="F203" s="4">
        <v>0.6</v>
      </c>
      <c r="G203" s="4">
        <v>0.15</v>
      </c>
      <c r="H203" s="4">
        <v>0.38</v>
      </c>
      <c r="I203" s="4">
        <v>0.03</v>
      </c>
      <c r="J203" s="50">
        <v>1.24</v>
      </c>
      <c r="K203" s="65">
        <v>1</v>
      </c>
      <c r="L203" s="77">
        <v>1.24</v>
      </c>
      <c r="M203" s="77">
        <v>0</v>
      </c>
      <c r="N203" s="147"/>
      <c r="O203" s="147"/>
      <c r="P203" s="101"/>
      <c r="Q203" s="8"/>
    </row>
    <row r="204" spans="2:17" ht="23.25" thickBot="1" x14ac:dyDescent="0.25">
      <c r="B204" s="144" t="s">
        <v>0</v>
      </c>
      <c r="C204" s="144" t="s">
        <v>0</v>
      </c>
      <c r="D204" s="177">
        <v>55</v>
      </c>
      <c r="E204" s="4" t="s">
        <v>318</v>
      </c>
      <c r="F204" s="37">
        <v>0.92</v>
      </c>
      <c r="G204" s="37">
        <v>2.67</v>
      </c>
      <c r="H204" s="13">
        <v>0.92</v>
      </c>
      <c r="I204" s="13">
        <v>2.67</v>
      </c>
      <c r="J204" s="50">
        <v>5.5</v>
      </c>
      <c r="K204" s="65">
        <v>5.5</v>
      </c>
      <c r="L204" s="72">
        <v>3.02</v>
      </c>
      <c r="M204" s="72">
        <v>3.03</v>
      </c>
      <c r="N204" s="147">
        <f>SUM(G204:G206)/SUM(F204:F206)</f>
        <v>2.9067357512953365</v>
      </c>
      <c r="O204" s="147">
        <f>SUM(I204:I206)/SUM(H204:H206)</f>
        <v>2.9067357512953365</v>
      </c>
      <c r="P204" s="101"/>
      <c r="Q204" s="8"/>
    </row>
    <row r="205" spans="2:17" ht="23.25" thickBot="1" x14ac:dyDescent="0.25">
      <c r="B205" s="145"/>
      <c r="C205" s="145"/>
      <c r="D205" s="145"/>
      <c r="E205" s="4" t="s">
        <v>319</v>
      </c>
      <c r="F205" s="37">
        <v>0.59</v>
      </c>
      <c r="G205" s="37">
        <v>1.71</v>
      </c>
      <c r="H205" s="13">
        <v>0.59</v>
      </c>
      <c r="I205" s="13">
        <v>1.71</v>
      </c>
      <c r="J205" s="50">
        <v>5.5</v>
      </c>
      <c r="K205" s="65">
        <v>5.5</v>
      </c>
      <c r="L205" s="72">
        <v>3.02</v>
      </c>
      <c r="M205" s="72">
        <v>3.03</v>
      </c>
      <c r="N205" s="147"/>
      <c r="O205" s="147"/>
      <c r="P205" s="101"/>
      <c r="Q205" s="8"/>
    </row>
    <row r="206" spans="2:17" ht="23.25" thickBot="1" x14ac:dyDescent="0.25">
      <c r="B206" s="146"/>
      <c r="C206" s="146"/>
      <c r="D206" s="173"/>
      <c r="E206" s="4" t="s">
        <v>320</v>
      </c>
      <c r="F206" s="37">
        <v>0.42</v>
      </c>
      <c r="G206" s="37">
        <v>1.23</v>
      </c>
      <c r="H206" s="13">
        <v>0.42</v>
      </c>
      <c r="I206" s="13">
        <v>1.23</v>
      </c>
      <c r="J206" s="50">
        <v>5.5</v>
      </c>
      <c r="K206" s="65">
        <v>5.5</v>
      </c>
      <c r="L206" s="72">
        <v>3.02</v>
      </c>
      <c r="M206" s="72">
        <v>3.03</v>
      </c>
      <c r="N206" s="147"/>
      <c r="O206" s="147"/>
      <c r="P206" s="101"/>
      <c r="Q206" s="8"/>
    </row>
    <row r="207" spans="2:17" ht="15" thickBot="1" x14ac:dyDescent="0.25">
      <c r="B207" s="144" t="s">
        <v>18</v>
      </c>
      <c r="C207" s="144" t="s">
        <v>18</v>
      </c>
      <c r="D207" s="177">
        <v>56</v>
      </c>
      <c r="E207" s="30" t="s">
        <v>321</v>
      </c>
      <c r="F207" s="30">
        <v>8.8800000000000008</v>
      </c>
      <c r="G207" s="30">
        <v>1.18</v>
      </c>
      <c r="H207" s="30">
        <v>40.35</v>
      </c>
      <c r="I207" s="30">
        <v>6.99</v>
      </c>
      <c r="J207" s="15">
        <v>1</v>
      </c>
      <c r="K207" s="70">
        <v>4.25</v>
      </c>
      <c r="L207" s="77">
        <v>0</v>
      </c>
      <c r="M207" s="77">
        <v>4.25</v>
      </c>
      <c r="N207" s="147">
        <f>SUM(G207:G245)/SUM(F207:F245)</f>
        <v>0.15591101305387015</v>
      </c>
      <c r="O207" s="147">
        <f>SUM(I207:I245)/SUM(H207:H245)</f>
        <v>0.17012849420010318</v>
      </c>
      <c r="P207" s="101"/>
      <c r="Q207" s="8"/>
    </row>
    <row r="208" spans="2:17" ht="15" thickBot="1" x14ac:dyDescent="0.25">
      <c r="B208" s="145"/>
      <c r="C208" s="145"/>
      <c r="D208" s="145"/>
      <c r="E208" s="30" t="s">
        <v>322</v>
      </c>
      <c r="F208" s="30">
        <v>8.52</v>
      </c>
      <c r="G208" s="30">
        <v>1.1599999999999999</v>
      </c>
      <c r="H208" s="30">
        <v>50.4</v>
      </c>
      <c r="I208" s="30">
        <v>6.87</v>
      </c>
      <c r="J208" s="15">
        <v>1</v>
      </c>
      <c r="K208" s="70">
        <v>4.25</v>
      </c>
      <c r="L208" s="77">
        <v>0</v>
      </c>
      <c r="M208" s="77">
        <v>4.25</v>
      </c>
      <c r="N208" s="147"/>
      <c r="O208" s="147"/>
      <c r="P208" s="101"/>
      <c r="Q208" s="8"/>
    </row>
    <row r="209" spans="2:17" ht="15" thickBot="1" x14ac:dyDescent="0.25">
      <c r="B209" s="145"/>
      <c r="C209" s="145"/>
      <c r="D209" s="145"/>
      <c r="E209" s="30" t="s">
        <v>323</v>
      </c>
      <c r="F209" s="30">
        <v>3.87</v>
      </c>
      <c r="G209" s="30">
        <v>1.27</v>
      </c>
      <c r="H209" s="12">
        <v>3.04</v>
      </c>
      <c r="I209" s="12">
        <v>7.53</v>
      </c>
      <c r="J209" s="15">
        <v>1</v>
      </c>
      <c r="K209" s="70">
        <v>4.25</v>
      </c>
      <c r="L209" s="77">
        <v>0</v>
      </c>
      <c r="M209" s="77">
        <v>4.25</v>
      </c>
      <c r="N209" s="147"/>
      <c r="O209" s="147"/>
      <c r="P209" s="101"/>
      <c r="Q209" s="8"/>
    </row>
    <row r="210" spans="2:17" ht="23.25" thickBot="1" x14ac:dyDescent="0.25">
      <c r="B210" s="145"/>
      <c r="C210" s="145"/>
      <c r="D210" s="145"/>
      <c r="E210" s="30" t="s">
        <v>324</v>
      </c>
      <c r="F210" s="30">
        <v>22.15</v>
      </c>
      <c r="G210" s="30">
        <v>1.21</v>
      </c>
      <c r="H210" s="30">
        <v>131.4</v>
      </c>
      <c r="I210" s="30">
        <v>7.12</v>
      </c>
      <c r="J210" s="15">
        <v>1</v>
      </c>
      <c r="K210" s="70">
        <v>4.25</v>
      </c>
      <c r="L210" s="77">
        <v>0</v>
      </c>
      <c r="M210" s="77">
        <v>4.25</v>
      </c>
      <c r="N210" s="147"/>
      <c r="O210" s="147"/>
      <c r="P210" s="101"/>
      <c r="Q210" s="8"/>
    </row>
    <row r="211" spans="2:17" ht="23.25" thickBot="1" x14ac:dyDescent="0.25">
      <c r="B211" s="145"/>
      <c r="C211" s="145"/>
      <c r="D211" s="145"/>
      <c r="E211" s="30" t="s">
        <v>325</v>
      </c>
      <c r="F211" s="30">
        <v>10.220000000000001</v>
      </c>
      <c r="G211" s="30">
        <v>1.07</v>
      </c>
      <c r="H211" s="30">
        <v>60.48</v>
      </c>
      <c r="I211" s="30">
        <v>8.41</v>
      </c>
      <c r="J211" s="15">
        <v>1</v>
      </c>
      <c r="K211" s="70">
        <v>4.25</v>
      </c>
      <c r="L211" s="77">
        <v>0</v>
      </c>
      <c r="M211" s="77">
        <v>4.25</v>
      </c>
      <c r="N211" s="147"/>
      <c r="O211" s="147"/>
      <c r="P211" s="101"/>
      <c r="Q211" s="8"/>
    </row>
    <row r="212" spans="2:17" ht="15" thickBot="1" x14ac:dyDescent="0.25">
      <c r="B212" s="145"/>
      <c r="C212" s="145"/>
      <c r="D212" s="145"/>
      <c r="E212" s="30" t="s">
        <v>326</v>
      </c>
      <c r="F212" s="30">
        <v>7.67</v>
      </c>
      <c r="G212" s="30">
        <v>1.42</v>
      </c>
      <c r="H212" s="30">
        <v>45.35</v>
      </c>
      <c r="I212" s="30">
        <v>8.41</v>
      </c>
      <c r="J212" s="15">
        <v>1</v>
      </c>
      <c r="K212" s="70">
        <v>4.25</v>
      </c>
      <c r="L212" s="77">
        <v>0</v>
      </c>
      <c r="M212" s="77">
        <v>4.25</v>
      </c>
      <c r="N212" s="147"/>
      <c r="O212" s="147"/>
      <c r="P212" s="101"/>
      <c r="Q212" s="8"/>
    </row>
    <row r="213" spans="2:17" ht="15" thickBot="1" x14ac:dyDescent="0.25">
      <c r="B213" s="145"/>
      <c r="C213" s="145"/>
      <c r="D213" s="145"/>
      <c r="E213" s="30" t="s">
        <v>327</v>
      </c>
      <c r="F213" s="30">
        <v>8.52</v>
      </c>
      <c r="G213" s="30">
        <v>1.47</v>
      </c>
      <c r="H213" s="30">
        <v>50.4</v>
      </c>
      <c r="I213" s="30">
        <v>8.6999999999999993</v>
      </c>
      <c r="J213" s="15">
        <v>1</v>
      </c>
      <c r="K213" s="70">
        <v>4.25</v>
      </c>
      <c r="L213" s="77">
        <v>0</v>
      </c>
      <c r="M213" s="77">
        <v>4.25</v>
      </c>
      <c r="N213" s="147"/>
      <c r="O213" s="147"/>
      <c r="P213" s="101"/>
      <c r="Q213" s="8"/>
    </row>
    <row r="214" spans="2:17" ht="15" thickBot="1" x14ac:dyDescent="0.25">
      <c r="B214" s="145"/>
      <c r="C214" s="145"/>
      <c r="D214" s="145"/>
      <c r="E214" s="30" t="s">
        <v>328</v>
      </c>
      <c r="F214" s="30">
        <v>8.52</v>
      </c>
      <c r="G214" s="30">
        <v>0.99</v>
      </c>
      <c r="H214" s="30">
        <v>50.4</v>
      </c>
      <c r="I214" s="30">
        <v>5.86</v>
      </c>
      <c r="J214" s="15">
        <v>1</v>
      </c>
      <c r="K214" s="70">
        <v>4.25</v>
      </c>
      <c r="L214" s="77">
        <v>0</v>
      </c>
      <c r="M214" s="77">
        <v>4.25</v>
      </c>
      <c r="N214" s="147"/>
      <c r="O214" s="147"/>
      <c r="P214" s="101"/>
      <c r="Q214" s="8"/>
    </row>
    <row r="215" spans="2:17" ht="15" thickBot="1" x14ac:dyDescent="0.25">
      <c r="B215" s="145"/>
      <c r="C215" s="145"/>
      <c r="D215" s="145"/>
      <c r="E215" s="30" t="s">
        <v>329</v>
      </c>
      <c r="F215" s="30">
        <v>5.1100000000000003</v>
      </c>
      <c r="G215" s="30">
        <v>1.23</v>
      </c>
      <c r="H215" s="30">
        <v>30.24</v>
      </c>
      <c r="I215" s="30">
        <v>7.25</v>
      </c>
      <c r="J215" s="15">
        <v>1</v>
      </c>
      <c r="K215" s="70">
        <v>4.25</v>
      </c>
      <c r="L215" s="77">
        <v>0</v>
      </c>
      <c r="M215" s="77">
        <v>4.25</v>
      </c>
      <c r="N215" s="147"/>
      <c r="O215" s="147"/>
      <c r="P215" s="101"/>
      <c r="Q215" s="8"/>
    </row>
    <row r="216" spans="2:17" ht="15" thickBot="1" x14ac:dyDescent="0.25">
      <c r="B216" s="145"/>
      <c r="C216" s="145"/>
      <c r="D216" s="145"/>
      <c r="E216" s="30" t="s">
        <v>330</v>
      </c>
      <c r="F216" s="30">
        <v>10.220000000000001</v>
      </c>
      <c r="G216" s="30">
        <v>0.95</v>
      </c>
      <c r="H216" s="30">
        <v>50.48</v>
      </c>
      <c r="I216" s="30">
        <v>5.59</v>
      </c>
      <c r="J216" s="15">
        <v>1</v>
      </c>
      <c r="K216" s="70">
        <v>4.25</v>
      </c>
      <c r="L216" s="77">
        <v>0</v>
      </c>
      <c r="M216" s="77">
        <v>4.25</v>
      </c>
      <c r="N216" s="147"/>
      <c r="O216" s="147"/>
      <c r="P216" s="101"/>
      <c r="Q216" s="8"/>
    </row>
    <row r="217" spans="2:17" ht="15" thickBot="1" x14ac:dyDescent="0.25">
      <c r="B217" s="145"/>
      <c r="C217" s="145"/>
      <c r="D217" s="145"/>
      <c r="E217" s="30" t="s">
        <v>331</v>
      </c>
      <c r="F217" s="30">
        <v>8.82</v>
      </c>
      <c r="G217" s="30">
        <v>1.4</v>
      </c>
      <c r="H217" s="30">
        <v>40.32</v>
      </c>
      <c r="I217" s="30">
        <v>8.27</v>
      </c>
      <c r="J217" s="15">
        <v>1</v>
      </c>
      <c r="K217" s="70">
        <v>4.25</v>
      </c>
      <c r="L217" s="77">
        <v>0</v>
      </c>
      <c r="M217" s="77">
        <v>4.25</v>
      </c>
      <c r="N217" s="147"/>
      <c r="O217" s="147"/>
      <c r="P217" s="101"/>
      <c r="Q217" s="8"/>
    </row>
    <row r="218" spans="2:17" ht="15" thickBot="1" x14ac:dyDescent="0.25">
      <c r="B218" s="145"/>
      <c r="C218" s="145"/>
      <c r="D218" s="145"/>
      <c r="E218" s="30" t="s">
        <v>331</v>
      </c>
      <c r="F218" s="30">
        <v>8.82</v>
      </c>
      <c r="G218" s="30">
        <v>1.0900000000000001</v>
      </c>
      <c r="H218" s="30">
        <v>40.32</v>
      </c>
      <c r="I218" s="30">
        <v>6.41</v>
      </c>
      <c r="J218" s="15">
        <v>1</v>
      </c>
      <c r="K218" s="70">
        <v>4.25</v>
      </c>
      <c r="L218" s="77">
        <v>0</v>
      </c>
      <c r="M218" s="77">
        <v>4.25</v>
      </c>
      <c r="N218" s="147"/>
      <c r="O218" s="147"/>
      <c r="P218" s="101"/>
      <c r="Q218" s="8"/>
    </row>
    <row r="219" spans="2:17" ht="15" thickBot="1" x14ac:dyDescent="0.25">
      <c r="B219" s="145"/>
      <c r="C219" s="145"/>
      <c r="D219" s="145"/>
      <c r="E219" s="30" t="s">
        <v>332</v>
      </c>
      <c r="F219" s="30">
        <v>3.41</v>
      </c>
      <c r="G219" s="30">
        <v>1.73</v>
      </c>
      <c r="H219" s="30">
        <v>20.16</v>
      </c>
      <c r="I219" s="30">
        <v>10.210000000000001</v>
      </c>
      <c r="J219" s="15">
        <v>1</v>
      </c>
      <c r="K219" s="70">
        <v>4.25</v>
      </c>
      <c r="L219" s="77">
        <v>0</v>
      </c>
      <c r="M219" s="77">
        <v>4.25</v>
      </c>
      <c r="N219" s="147"/>
      <c r="O219" s="147"/>
      <c r="P219" s="101"/>
      <c r="Q219" s="8"/>
    </row>
    <row r="220" spans="2:17" ht="15" thickBot="1" x14ac:dyDescent="0.25">
      <c r="B220" s="145"/>
      <c r="C220" s="145"/>
      <c r="D220" s="145"/>
      <c r="E220" s="30" t="s">
        <v>333</v>
      </c>
      <c r="F220" s="30">
        <v>8.52</v>
      </c>
      <c r="G220" s="30">
        <v>1.1200000000000001</v>
      </c>
      <c r="H220" s="30">
        <v>50.4</v>
      </c>
      <c r="I220" s="30">
        <v>6.6</v>
      </c>
      <c r="J220" s="15">
        <v>1</v>
      </c>
      <c r="K220" s="70">
        <v>4.25</v>
      </c>
      <c r="L220" s="77">
        <v>0</v>
      </c>
      <c r="M220" s="77">
        <v>4.25</v>
      </c>
      <c r="N220" s="147"/>
      <c r="O220" s="147"/>
      <c r="P220" s="101"/>
      <c r="Q220" s="8"/>
    </row>
    <row r="221" spans="2:17" ht="15" thickBot="1" x14ac:dyDescent="0.25">
      <c r="B221" s="145"/>
      <c r="C221" s="145"/>
      <c r="D221" s="145"/>
      <c r="E221" s="30" t="s">
        <v>334</v>
      </c>
      <c r="F221" s="30">
        <v>8.52</v>
      </c>
      <c r="G221" s="30">
        <v>1.35</v>
      </c>
      <c r="H221" s="30">
        <v>50.4</v>
      </c>
      <c r="I221" s="30">
        <v>7.99</v>
      </c>
      <c r="J221" s="15">
        <v>1</v>
      </c>
      <c r="K221" s="70">
        <v>4.25</v>
      </c>
      <c r="L221" s="77">
        <v>0</v>
      </c>
      <c r="M221" s="77">
        <v>4.25</v>
      </c>
      <c r="N221" s="147"/>
      <c r="O221" s="147"/>
      <c r="P221" s="101"/>
      <c r="Q221" s="8"/>
    </row>
    <row r="222" spans="2:17" ht="15" thickBot="1" x14ac:dyDescent="0.25">
      <c r="B222" s="145"/>
      <c r="C222" s="145"/>
      <c r="D222" s="145"/>
      <c r="E222" s="30" t="s">
        <v>335</v>
      </c>
      <c r="F222" s="30">
        <v>8.52</v>
      </c>
      <c r="G222" s="30">
        <v>1.49</v>
      </c>
      <c r="H222" s="30">
        <v>50.4</v>
      </c>
      <c r="I222" s="30">
        <v>8.83</v>
      </c>
      <c r="J222" s="15">
        <v>1</v>
      </c>
      <c r="K222" s="70">
        <v>4.25</v>
      </c>
      <c r="L222" s="77">
        <v>0</v>
      </c>
      <c r="M222" s="77">
        <v>4.25</v>
      </c>
      <c r="N222" s="147"/>
      <c r="O222" s="147"/>
      <c r="P222" s="101"/>
      <c r="Q222" s="8"/>
    </row>
    <row r="223" spans="2:17" ht="15" thickBot="1" x14ac:dyDescent="0.25">
      <c r="B223" s="145"/>
      <c r="C223" s="145"/>
      <c r="D223" s="145"/>
      <c r="E223" s="30" t="s">
        <v>336</v>
      </c>
      <c r="F223" s="30">
        <v>8.3699999999999992</v>
      </c>
      <c r="G223" s="30">
        <v>1.41</v>
      </c>
      <c r="H223" s="30">
        <v>55.44</v>
      </c>
      <c r="I223" s="30">
        <v>8.33</v>
      </c>
      <c r="J223" s="15">
        <v>1</v>
      </c>
      <c r="K223" s="70">
        <v>4.25</v>
      </c>
      <c r="L223" s="77">
        <v>0</v>
      </c>
      <c r="M223" s="77">
        <v>4.25</v>
      </c>
      <c r="N223" s="147"/>
      <c r="O223" s="147"/>
      <c r="P223" s="101"/>
      <c r="Q223" s="8"/>
    </row>
    <row r="224" spans="2:17" ht="15" thickBot="1" x14ac:dyDescent="0.25">
      <c r="B224" s="145"/>
      <c r="C224" s="145"/>
      <c r="D224" s="145"/>
      <c r="E224" s="30" t="s">
        <v>337</v>
      </c>
      <c r="F224" s="30">
        <v>10.039999999999999</v>
      </c>
      <c r="G224" s="30">
        <v>0.12</v>
      </c>
      <c r="H224" s="30">
        <v>110.4</v>
      </c>
      <c r="I224" s="30">
        <v>11.09</v>
      </c>
      <c r="J224" s="15">
        <v>1</v>
      </c>
      <c r="K224" s="70">
        <v>4.25</v>
      </c>
      <c r="L224" s="77">
        <v>0</v>
      </c>
      <c r="M224" s="77">
        <v>4.25</v>
      </c>
      <c r="N224" s="147"/>
      <c r="O224" s="147"/>
      <c r="P224" s="101"/>
      <c r="Q224" s="8"/>
    </row>
    <row r="225" spans="2:17" ht="15" thickBot="1" x14ac:dyDescent="0.25">
      <c r="B225" s="145"/>
      <c r="C225" s="145"/>
      <c r="D225" s="145"/>
      <c r="E225" s="30" t="s">
        <v>338</v>
      </c>
      <c r="F225" s="30">
        <v>5.1100000000000003</v>
      </c>
      <c r="G225" s="30">
        <v>1.47</v>
      </c>
      <c r="H225" s="30">
        <v>30.24</v>
      </c>
      <c r="I225" s="30">
        <v>8.6999999999999993</v>
      </c>
      <c r="J225" s="15">
        <v>1</v>
      </c>
      <c r="K225" s="70">
        <v>4.25</v>
      </c>
      <c r="L225" s="77">
        <v>0</v>
      </c>
      <c r="M225" s="77">
        <v>4.25</v>
      </c>
      <c r="N225" s="147"/>
      <c r="O225" s="147"/>
      <c r="P225" s="101"/>
      <c r="Q225" s="8"/>
    </row>
    <row r="226" spans="2:17" ht="15" thickBot="1" x14ac:dyDescent="0.25">
      <c r="B226" s="145"/>
      <c r="C226" s="145"/>
      <c r="D226" s="145"/>
      <c r="E226" s="30" t="s">
        <v>339</v>
      </c>
      <c r="F226" s="30">
        <v>8.52</v>
      </c>
      <c r="G226" s="30">
        <v>1.42</v>
      </c>
      <c r="H226" s="30">
        <v>50.4</v>
      </c>
      <c r="I226" s="30">
        <v>8.41</v>
      </c>
      <c r="J226" s="15">
        <v>1</v>
      </c>
      <c r="K226" s="70">
        <v>2.0699999999999998</v>
      </c>
      <c r="L226" s="77">
        <v>0</v>
      </c>
      <c r="M226" s="77">
        <v>2.0699999999999998</v>
      </c>
      <c r="N226" s="147"/>
      <c r="O226" s="147"/>
      <c r="P226" s="101"/>
      <c r="Q226" s="8"/>
    </row>
    <row r="227" spans="2:17" ht="15" thickBot="1" x14ac:dyDescent="0.25">
      <c r="B227" s="145"/>
      <c r="C227" s="145"/>
      <c r="D227" s="145"/>
      <c r="E227" s="30" t="s">
        <v>340</v>
      </c>
      <c r="F227" s="30">
        <v>6.82</v>
      </c>
      <c r="G227" s="30">
        <v>1.39</v>
      </c>
      <c r="H227" s="30">
        <v>40.32</v>
      </c>
      <c r="I227" s="30">
        <v>8.24</v>
      </c>
      <c r="J227" s="15">
        <v>1</v>
      </c>
      <c r="K227" s="70">
        <v>4.25</v>
      </c>
      <c r="L227" s="77">
        <v>0</v>
      </c>
      <c r="M227" s="77">
        <v>4.25</v>
      </c>
      <c r="N227" s="147"/>
      <c r="O227" s="147"/>
      <c r="P227" s="101"/>
      <c r="Q227" s="8"/>
    </row>
    <row r="228" spans="2:17" ht="15" thickBot="1" x14ac:dyDescent="0.25">
      <c r="B228" s="145"/>
      <c r="C228" s="145"/>
      <c r="D228" s="145"/>
      <c r="E228" s="30" t="s">
        <v>341</v>
      </c>
      <c r="F228" s="30">
        <v>5.1100000000000003</v>
      </c>
      <c r="G228" s="30">
        <v>0.98</v>
      </c>
      <c r="H228" s="30">
        <v>30.24</v>
      </c>
      <c r="I228" s="30">
        <v>5.8</v>
      </c>
      <c r="J228" s="15">
        <v>1</v>
      </c>
      <c r="K228" s="70">
        <v>4.25</v>
      </c>
      <c r="L228" s="77">
        <v>0</v>
      </c>
      <c r="M228" s="77">
        <v>4.25</v>
      </c>
      <c r="N228" s="147"/>
      <c r="O228" s="147"/>
      <c r="P228" s="101"/>
      <c r="Q228" s="8"/>
    </row>
    <row r="229" spans="2:17" ht="15" thickBot="1" x14ac:dyDescent="0.25">
      <c r="B229" s="145"/>
      <c r="C229" s="145"/>
      <c r="D229" s="145"/>
      <c r="E229" s="30" t="s">
        <v>342</v>
      </c>
      <c r="F229" s="30">
        <v>11.03</v>
      </c>
      <c r="G229" s="30">
        <v>1.49</v>
      </c>
      <c r="H229" s="30">
        <v>70.56</v>
      </c>
      <c r="I229" s="30">
        <v>8.7899999999999991</v>
      </c>
      <c r="J229" s="15">
        <v>1</v>
      </c>
      <c r="K229" s="70">
        <v>4.25</v>
      </c>
      <c r="L229" s="77">
        <v>0</v>
      </c>
      <c r="M229" s="77">
        <v>4.25</v>
      </c>
      <c r="N229" s="147"/>
      <c r="O229" s="147"/>
      <c r="P229" s="101"/>
      <c r="Q229" s="8"/>
    </row>
    <row r="230" spans="2:17" ht="15" thickBot="1" x14ac:dyDescent="0.25">
      <c r="B230" s="145"/>
      <c r="C230" s="145"/>
      <c r="D230" s="145"/>
      <c r="E230" s="30" t="s">
        <v>343</v>
      </c>
      <c r="F230" s="30">
        <v>10.11</v>
      </c>
      <c r="G230" s="30">
        <v>1.49</v>
      </c>
      <c r="H230" s="30">
        <v>60.48</v>
      </c>
      <c r="I230" s="30">
        <v>8.83</v>
      </c>
      <c r="J230" s="15">
        <v>1</v>
      </c>
      <c r="K230" s="70">
        <v>4.25</v>
      </c>
      <c r="L230" s="77">
        <v>0</v>
      </c>
      <c r="M230" s="77">
        <v>4.25</v>
      </c>
      <c r="N230" s="147"/>
      <c r="O230" s="147"/>
      <c r="P230" s="101"/>
      <c r="Q230" s="8"/>
    </row>
    <row r="231" spans="2:17" ht="15" thickBot="1" x14ac:dyDescent="0.25">
      <c r="B231" s="145"/>
      <c r="C231" s="145"/>
      <c r="D231" s="145"/>
      <c r="E231" s="30" t="s">
        <v>344</v>
      </c>
      <c r="F231" s="30">
        <v>8.52</v>
      </c>
      <c r="G231" s="30">
        <v>1.18</v>
      </c>
      <c r="H231" s="30">
        <v>50.4</v>
      </c>
      <c r="I231" s="30">
        <v>6.95</v>
      </c>
      <c r="J231" s="15">
        <v>1</v>
      </c>
      <c r="K231" s="70">
        <v>2.1800000000000002</v>
      </c>
      <c r="L231" s="77">
        <v>0</v>
      </c>
      <c r="M231" s="77">
        <v>2.1800000000000002</v>
      </c>
      <c r="N231" s="147"/>
      <c r="O231" s="147"/>
      <c r="P231" s="101"/>
      <c r="Q231" s="8"/>
    </row>
    <row r="232" spans="2:17" ht="15" thickBot="1" x14ac:dyDescent="0.25">
      <c r="B232" s="145"/>
      <c r="C232" s="145"/>
      <c r="D232" s="145"/>
      <c r="E232" s="30" t="s">
        <v>345</v>
      </c>
      <c r="F232" s="30">
        <v>8.52</v>
      </c>
      <c r="G232" s="30">
        <v>1.41</v>
      </c>
      <c r="H232" s="30">
        <v>50.4</v>
      </c>
      <c r="I232" s="30">
        <v>8.33</v>
      </c>
      <c r="J232" s="15">
        <v>1</v>
      </c>
      <c r="K232" s="70">
        <v>4.25</v>
      </c>
      <c r="L232" s="77">
        <v>0</v>
      </c>
      <c r="M232" s="77">
        <v>4.25</v>
      </c>
      <c r="N232" s="147"/>
      <c r="O232" s="147"/>
      <c r="P232" s="101"/>
      <c r="Q232" s="8"/>
    </row>
    <row r="233" spans="2:17" ht="15" thickBot="1" x14ac:dyDescent="0.25">
      <c r="B233" s="145"/>
      <c r="C233" s="145"/>
      <c r="D233" s="145"/>
      <c r="E233" s="30" t="s">
        <v>346</v>
      </c>
      <c r="F233" s="30">
        <v>10.11</v>
      </c>
      <c r="G233" s="30">
        <v>1.51</v>
      </c>
      <c r="H233" s="30">
        <v>60.45</v>
      </c>
      <c r="I233" s="30">
        <v>8.81</v>
      </c>
      <c r="J233" s="15">
        <v>1</v>
      </c>
      <c r="K233" s="70">
        <v>4.25</v>
      </c>
      <c r="L233" s="77">
        <v>0</v>
      </c>
      <c r="M233" s="77">
        <v>4.25</v>
      </c>
      <c r="N233" s="147"/>
      <c r="O233" s="147"/>
      <c r="P233" s="101"/>
      <c r="Q233" s="8"/>
    </row>
    <row r="234" spans="2:17" ht="15" thickBot="1" x14ac:dyDescent="0.25">
      <c r="B234" s="145"/>
      <c r="C234" s="145"/>
      <c r="D234" s="145"/>
      <c r="E234" s="30" t="s">
        <v>347</v>
      </c>
      <c r="F234" s="30">
        <v>3.87</v>
      </c>
      <c r="G234" s="30">
        <v>1.41</v>
      </c>
      <c r="H234" s="30">
        <v>20.16</v>
      </c>
      <c r="I234" s="30">
        <v>8.33</v>
      </c>
      <c r="J234" s="15">
        <v>1</v>
      </c>
      <c r="K234" s="70">
        <v>4.25</v>
      </c>
      <c r="L234" s="77">
        <v>0</v>
      </c>
      <c r="M234" s="77">
        <v>4.25</v>
      </c>
      <c r="N234" s="147"/>
      <c r="O234" s="147"/>
      <c r="P234" s="101"/>
      <c r="Q234" s="8"/>
    </row>
    <row r="235" spans="2:17" ht="15" thickBot="1" x14ac:dyDescent="0.25">
      <c r="B235" s="145"/>
      <c r="C235" s="145"/>
      <c r="D235" s="145"/>
      <c r="E235" s="30" t="s">
        <v>348</v>
      </c>
      <c r="F235" s="30">
        <v>8.52</v>
      </c>
      <c r="G235" s="30">
        <v>1.39</v>
      </c>
      <c r="H235" s="30">
        <v>50.4</v>
      </c>
      <c r="I235" s="30">
        <v>8.1999999999999993</v>
      </c>
      <c r="J235" s="15">
        <v>1</v>
      </c>
      <c r="K235" s="70">
        <v>2.0699999999999998</v>
      </c>
      <c r="L235" s="77">
        <v>0</v>
      </c>
      <c r="M235" s="77">
        <v>2.0699999999999998</v>
      </c>
      <c r="N235" s="147"/>
      <c r="O235" s="147"/>
      <c r="P235" s="101"/>
      <c r="Q235" s="8"/>
    </row>
    <row r="236" spans="2:17" ht="15" thickBot="1" x14ac:dyDescent="0.25">
      <c r="B236" s="145"/>
      <c r="C236" s="145"/>
      <c r="D236" s="145"/>
      <c r="E236" s="30" t="s">
        <v>349</v>
      </c>
      <c r="F236" s="30">
        <v>5.1100000000000003</v>
      </c>
      <c r="G236" s="30">
        <v>1.45</v>
      </c>
      <c r="H236" s="30">
        <v>30.24</v>
      </c>
      <c r="I236" s="30">
        <v>8.58</v>
      </c>
      <c r="J236" s="15">
        <v>1</v>
      </c>
      <c r="K236" s="70">
        <v>4.25</v>
      </c>
      <c r="L236" s="77">
        <v>0</v>
      </c>
      <c r="M236" s="77">
        <v>4.25</v>
      </c>
      <c r="N236" s="147"/>
      <c r="O236" s="147"/>
      <c r="P236" s="101"/>
      <c r="Q236" s="8"/>
    </row>
    <row r="237" spans="2:17" ht="15" thickBot="1" x14ac:dyDescent="0.25">
      <c r="B237" s="145"/>
      <c r="C237" s="145"/>
      <c r="D237" s="145"/>
      <c r="E237" s="30" t="s">
        <v>350</v>
      </c>
      <c r="F237" s="30">
        <v>13.68</v>
      </c>
      <c r="G237" s="30">
        <v>1.42</v>
      </c>
      <c r="H237" s="30">
        <v>80.64</v>
      </c>
      <c r="I237" s="30">
        <v>8.3800000000000008</v>
      </c>
      <c r="J237" s="15">
        <v>1</v>
      </c>
      <c r="K237" s="70">
        <v>4.25</v>
      </c>
      <c r="L237" s="77">
        <v>0</v>
      </c>
      <c r="M237" s="77">
        <v>4.25</v>
      </c>
      <c r="N237" s="147"/>
      <c r="O237" s="147"/>
      <c r="P237" s="101"/>
      <c r="Q237" s="8"/>
    </row>
    <row r="238" spans="2:17" ht="23.25" thickBot="1" x14ac:dyDescent="0.25">
      <c r="B238" s="145"/>
      <c r="C238" s="145"/>
      <c r="D238" s="145"/>
      <c r="E238" s="30" t="s">
        <v>351</v>
      </c>
      <c r="F238" s="30">
        <v>8.6199999999999992</v>
      </c>
      <c r="G238" s="30">
        <v>1.38</v>
      </c>
      <c r="H238" s="30">
        <v>8.52</v>
      </c>
      <c r="I238" s="30">
        <v>8.16</v>
      </c>
      <c r="J238" s="15">
        <v>1</v>
      </c>
      <c r="K238" s="70">
        <v>4.25</v>
      </c>
      <c r="L238" s="77">
        <v>0</v>
      </c>
      <c r="M238" s="77">
        <v>4.25</v>
      </c>
      <c r="N238" s="147"/>
      <c r="O238" s="147"/>
      <c r="P238" s="101"/>
      <c r="Q238" s="8"/>
    </row>
    <row r="239" spans="2:17" ht="15" thickBot="1" x14ac:dyDescent="0.25">
      <c r="B239" s="145"/>
      <c r="C239" s="145"/>
      <c r="D239" s="145"/>
      <c r="E239" s="30" t="s">
        <v>352</v>
      </c>
      <c r="F239" s="30">
        <v>8.52</v>
      </c>
      <c r="G239" s="30">
        <v>1.4</v>
      </c>
      <c r="H239" s="30">
        <v>50.4</v>
      </c>
      <c r="I239" s="30">
        <v>8.26</v>
      </c>
      <c r="J239" s="15">
        <v>1</v>
      </c>
      <c r="K239" s="70">
        <v>4.25</v>
      </c>
      <c r="L239" s="77">
        <v>0</v>
      </c>
      <c r="M239" s="77">
        <v>4.25</v>
      </c>
      <c r="N239" s="147"/>
      <c r="O239" s="147"/>
      <c r="P239" s="101"/>
      <c r="Q239" s="8"/>
    </row>
    <row r="240" spans="2:17" ht="15" thickBot="1" x14ac:dyDescent="0.25">
      <c r="B240" s="145"/>
      <c r="C240" s="145"/>
      <c r="D240" s="145"/>
      <c r="E240" s="30" t="s">
        <v>353</v>
      </c>
      <c r="F240" s="30">
        <v>3.41</v>
      </c>
      <c r="G240" s="30">
        <v>1.27</v>
      </c>
      <c r="H240" s="30">
        <v>20.16</v>
      </c>
      <c r="I240" s="30">
        <v>7.53</v>
      </c>
      <c r="J240" s="15">
        <v>1</v>
      </c>
      <c r="K240" s="70">
        <v>4.25</v>
      </c>
      <c r="L240" s="77">
        <v>0</v>
      </c>
      <c r="M240" s="77">
        <v>4.25</v>
      </c>
      <c r="N240" s="147"/>
      <c r="O240" s="147"/>
      <c r="P240" s="101"/>
      <c r="Q240" s="8"/>
    </row>
    <row r="241" spans="2:17" ht="15" thickBot="1" x14ac:dyDescent="0.25">
      <c r="B241" s="145"/>
      <c r="C241" s="145"/>
      <c r="D241" s="145"/>
      <c r="E241" s="30" t="s">
        <v>354</v>
      </c>
      <c r="F241" s="30">
        <v>13.6</v>
      </c>
      <c r="G241" s="30">
        <v>1.4</v>
      </c>
      <c r="H241" s="30">
        <v>80.64</v>
      </c>
      <c r="I241" s="30">
        <v>8.3000000000000007</v>
      </c>
      <c r="J241" s="15">
        <v>1</v>
      </c>
      <c r="K241" s="70">
        <v>4.25</v>
      </c>
      <c r="L241" s="77">
        <v>0</v>
      </c>
      <c r="M241" s="77">
        <v>4.25</v>
      </c>
      <c r="N241" s="147"/>
      <c r="O241" s="147"/>
      <c r="P241" s="101"/>
      <c r="Q241" s="8"/>
    </row>
    <row r="242" spans="2:17" ht="15" thickBot="1" x14ac:dyDescent="0.25">
      <c r="B242" s="145"/>
      <c r="C242" s="145"/>
      <c r="D242" s="145"/>
      <c r="E242" s="30" t="s">
        <v>355</v>
      </c>
      <c r="F242" s="30">
        <v>5.1100000000000003</v>
      </c>
      <c r="G242" s="30">
        <v>1.36</v>
      </c>
      <c r="H242" s="30">
        <v>30.24</v>
      </c>
      <c r="I242" s="30">
        <v>8.0299999999999994</v>
      </c>
      <c r="J242" s="15">
        <v>1</v>
      </c>
      <c r="K242" s="70">
        <v>4.25</v>
      </c>
      <c r="L242" s="77">
        <v>0</v>
      </c>
      <c r="M242" s="77">
        <v>4.25</v>
      </c>
      <c r="N242" s="147"/>
      <c r="O242" s="147"/>
      <c r="P242" s="101"/>
      <c r="Q242" s="8"/>
    </row>
    <row r="243" spans="2:17" ht="15" thickBot="1" x14ac:dyDescent="0.25">
      <c r="B243" s="145"/>
      <c r="C243" s="145"/>
      <c r="D243" s="145"/>
      <c r="E243" s="30" t="s">
        <v>356</v>
      </c>
      <c r="F243" s="30">
        <v>5.81</v>
      </c>
      <c r="G243" s="30">
        <v>1.39</v>
      </c>
      <c r="H243" s="30">
        <v>4.5599999999999996</v>
      </c>
      <c r="I243" s="30">
        <v>8.24</v>
      </c>
      <c r="J243" s="15">
        <v>1</v>
      </c>
      <c r="K243" s="70">
        <v>2.0699999999999998</v>
      </c>
      <c r="L243" s="77">
        <v>0</v>
      </c>
      <c r="M243" s="77">
        <v>2.0699999999999998</v>
      </c>
      <c r="N243" s="147"/>
      <c r="O243" s="147"/>
      <c r="P243" s="101"/>
      <c r="Q243" s="8"/>
    </row>
    <row r="244" spans="2:17" ht="15" thickBot="1" x14ac:dyDescent="0.25">
      <c r="B244" s="145"/>
      <c r="C244" s="145"/>
      <c r="D244" s="145"/>
      <c r="E244" s="30" t="s">
        <v>357</v>
      </c>
      <c r="F244" s="30">
        <v>8.92</v>
      </c>
      <c r="G244" s="30">
        <v>1.42</v>
      </c>
      <c r="H244" s="30">
        <v>40.32</v>
      </c>
      <c r="I244" s="30">
        <v>8.3800000000000008</v>
      </c>
      <c r="J244" s="15">
        <v>1</v>
      </c>
      <c r="K244" s="70">
        <v>4.25</v>
      </c>
      <c r="L244" s="77">
        <v>0</v>
      </c>
      <c r="M244" s="77">
        <v>4.25</v>
      </c>
      <c r="N244" s="147"/>
      <c r="O244" s="147"/>
      <c r="P244" s="101"/>
      <c r="Q244" s="8"/>
    </row>
    <row r="245" spans="2:17" ht="15" thickBot="1" x14ac:dyDescent="0.25">
      <c r="B245" s="146"/>
      <c r="C245" s="146"/>
      <c r="D245" s="173"/>
      <c r="E245" s="31" t="s">
        <v>358</v>
      </c>
      <c r="F245" s="31">
        <v>8.6199999999999992</v>
      </c>
      <c r="G245" s="31">
        <v>1.59</v>
      </c>
      <c r="H245" s="31">
        <v>50.4</v>
      </c>
      <c r="I245" s="31">
        <v>9.42</v>
      </c>
      <c r="J245" s="54">
        <v>1</v>
      </c>
      <c r="K245" s="66">
        <v>4.25</v>
      </c>
      <c r="L245" s="77">
        <v>0</v>
      </c>
      <c r="M245" s="77">
        <v>4.25</v>
      </c>
      <c r="N245" s="147"/>
      <c r="O245" s="147"/>
      <c r="P245" s="101"/>
      <c r="Q245" s="8"/>
    </row>
    <row r="246" spans="2:17" ht="23.25" customHeight="1" thickBot="1" x14ac:dyDescent="0.25">
      <c r="B246" s="40" t="s">
        <v>0</v>
      </c>
      <c r="C246" s="41" t="s">
        <v>0</v>
      </c>
      <c r="D246" s="41">
        <v>57</v>
      </c>
      <c r="E246" s="22" t="s">
        <v>359</v>
      </c>
      <c r="F246" s="55">
        <v>0.44</v>
      </c>
      <c r="G246" s="55">
        <v>7.62</v>
      </c>
      <c r="H246" s="56">
        <v>0.22</v>
      </c>
      <c r="I246" s="24">
        <v>3.86</v>
      </c>
      <c r="J246" s="25">
        <v>5.5</v>
      </c>
      <c r="K246" s="67">
        <v>5.5</v>
      </c>
      <c r="L246" s="86">
        <v>1.65</v>
      </c>
      <c r="M246" s="86">
        <v>1.65</v>
      </c>
      <c r="N246" s="98">
        <f>G246/F246</f>
        <v>17.318181818181817</v>
      </c>
      <c r="O246" s="98">
        <f>I246/H246</f>
        <v>17.545454545454543</v>
      </c>
      <c r="P246" s="101"/>
      <c r="Q246" s="8"/>
    </row>
    <row r="247" spans="2:17" ht="23.25" thickBot="1" x14ac:dyDescent="0.25">
      <c r="B247" s="40" t="s">
        <v>0</v>
      </c>
      <c r="C247" s="41" t="s">
        <v>0</v>
      </c>
      <c r="D247" s="41">
        <v>58</v>
      </c>
      <c r="E247" s="4" t="s">
        <v>360</v>
      </c>
      <c r="F247" s="38">
        <v>1.86</v>
      </c>
      <c r="G247" s="38">
        <v>5.91</v>
      </c>
      <c r="H247" s="39">
        <v>0.78</v>
      </c>
      <c r="I247" s="13">
        <v>2.46</v>
      </c>
      <c r="J247" s="14">
        <v>5.5</v>
      </c>
      <c r="K247" s="65">
        <v>4.82</v>
      </c>
      <c r="L247" s="82">
        <v>2.04</v>
      </c>
      <c r="M247" s="82">
        <v>1.67</v>
      </c>
      <c r="N247" s="98">
        <f>G247/F247</f>
        <v>3.1774193548387095</v>
      </c>
      <c r="O247" s="98">
        <f>I247/H247</f>
        <v>3.1538461538461537</v>
      </c>
      <c r="P247" s="101"/>
      <c r="Q247" s="8"/>
    </row>
    <row r="248" spans="2:17" ht="15" thickBot="1" x14ac:dyDescent="0.25">
      <c r="B248" s="144" t="s">
        <v>0</v>
      </c>
      <c r="C248" s="144" t="s">
        <v>0</v>
      </c>
      <c r="D248" s="144">
        <v>59</v>
      </c>
      <c r="E248" s="4" t="s">
        <v>361</v>
      </c>
      <c r="F248" s="42">
        <v>7.0000000000000007E-2</v>
      </c>
      <c r="G248" s="42">
        <v>0.8</v>
      </c>
      <c r="H248" s="57">
        <v>7.0000000000000007E-2</v>
      </c>
      <c r="I248" s="57">
        <v>0.38</v>
      </c>
      <c r="J248" s="36">
        <v>5.5</v>
      </c>
      <c r="K248" s="71">
        <v>5.5</v>
      </c>
      <c r="L248" s="87">
        <v>2.74</v>
      </c>
      <c r="M248" s="87">
        <v>2.74</v>
      </c>
      <c r="N248" s="147">
        <f>SUM(G248:G254)/SUM(F248:F254)</f>
        <v>10.311688311688307</v>
      </c>
      <c r="O248" s="147">
        <f>SUM(I248:I254)/SUM(H248:H254)</f>
        <v>4.8831168831168821</v>
      </c>
      <c r="P248" s="101"/>
      <c r="Q248" s="8"/>
    </row>
    <row r="249" spans="2:17" ht="15" thickBot="1" x14ac:dyDescent="0.25">
      <c r="B249" s="145"/>
      <c r="C249" s="145"/>
      <c r="D249" s="145"/>
      <c r="E249" s="4" t="s">
        <v>362</v>
      </c>
      <c r="F249" s="42">
        <v>0.11</v>
      </c>
      <c r="G249" s="42">
        <v>1.21</v>
      </c>
      <c r="H249" s="57">
        <v>0.11</v>
      </c>
      <c r="I249" s="57">
        <v>0.56999999999999995</v>
      </c>
      <c r="J249" s="36">
        <v>5.5</v>
      </c>
      <c r="K249" s="71">
        <v>5.5</v>
      </c>
      <c r="L249" s="87">
        <v>2.74</v>
      </c>
      <c r="M249" s="87">
        <v>2.74</v>
      </c>
      <c r="N249" s="147"/>
      <c r="O249" s="147"/>
      <c r="P249" s="101"/>
      <c r="Q249" s="8"/>
    </row>
    <row r="250" spans="2:17" ht="15" thickBot="1" x14ac:dyDescent="0.25">
      <c r="B250" s="145"/>
      <c r="C250" s="145"/>
      <c r="D250" s="145"/>
      <c r="E250" s="4" t="s">
        <v>363</v>
      </c>
      <c r="F250" s="42">
        <v>0.19</v>
      </c>
      <c r="G250" s="42">
        <v>2.71</v>
      </c>
      <c r="H250" s="57">
        <v>0.19</v>
      </c>
      <c r="I250" s="57">
        <v>1.29</v>
      </c>
      <c r="J250" s="36">
        <v>5.5</v>
      </c>
      <c r="K250" s="71">
        <v>5.5</v>
      </c>
      <c r="L250" s="87">
        <v>2.74</v>
      </c>
      <c r="M250" s="87">
        <v>2.74</v>
      </c>
      <c r="N250" s="147"/>
      <c r="O250" s="147"/>
      <c r="P250" s="101"/>
      <c r="Q250" s="8"/>
    </row>
    <row r="251" spans="2:17" ht="15" thickBot="1" x14ac:dyDescent="0.25">
      <c r="B251" s="145"/>
      <c r="C251" s="145"/>
      <c r="D251" s="145"/>
      <c r="E251" s="4" t="s">
        <v>364</v>
      </c>
      <c r="F251" s="42">
        <v>0.19</v>
      </c>
      <c r="G251" s="42">
        <v>1.04</v>
      </c>
      <c r="H251" s="57">
        <v>0.19</v>
      </c>
      <c r="I251" s="57">
        <v>0.49</v>
      </c>
      <c r="J251" s="36">
        <v>5.5</v>
      </c>
      <c r="K251" s="71">
        <v>5.5</v>
      </c>
      <c r="L251" s="87">
        <v>2.74</v>
      </c>
      <c r="M251" s="87">
        <v>2.74</v>
      </c>
      <c r="N251" s="147"/>
      <c r="O251" s="147"/>
      <c r="P251" s="101"/>
      <c r="Q251" s="8"/>
    </row>
    <row r="252" spans="2:17" ht="15" thickBot="1" x14ac:dyDescent="0.25">
      <c r="B252" s="145"/>
      <c r="C252" s="145"/>
      <c r="D252" s="145"/>
      <c r="E252" s="4" t="s">
        <v>365</v>
      </c>
      <c r="F252" s="42">
        <v>7.0000000000000007E-2</v>
      </c>
      <c r="G252" s="42">
        <v>0.89</v>
      </c>
      <c r="H252" s="57">
        <v>7.0000000000000007E-2</v>
      </c>
      <c r="I252" s="57">
        <v>0.42</v>
      </c>
      <c r="J252" s="36">
        <v>5.5</v>
      </c>
      <c r="K252" s="71">
        <v>5.5</v>
      </c>
      <c r="L252" s="87">
        <v>2.74</v>
      </c>
      <c r="M252" s="87">
        <v>2.74</v>
      </c>
      <c r="N252" s="147"/>
      <c r="O252" s="147"/>
      <c r="P252" s="101"/>
      <c r="Q252" s="8"/>
    </row>
    <row r="253" spans="2:17" ht="15" thickBot="1" x14ac:dyDescent="0.25">
      <c r="B253" s="145"/>
      <c r="C253" s="145"/>
      <c r="D253" s="145"/>
      <c r="E253" s="4" t="s">
        <v>366</v>
      </c>
      <c r="F253" s="42">
        <v>7.0000000000000007E-2</v>
      </c>
      <c r="G253" s="42">
        <v>0.7</v>
      </c>
      <c r="H253" s="57">
        <v>7.0000000000000007E-2</v>
      </c>
      <c r="I253" s="57">
        <v>0.33</v>
      </c>
      <c r="J253" s="36">
        <v>5.5</v>
      </c>
      <c r="K253" s="71">
        <v>2.74</v>
      </c>
      <c r="L253" s="87">
        <v>2.74</v>
      </c>
      <c r="M253" s="87">
        <v>2.74</v>
      </c>
      <c r="N253" s="147"/>
      <c r="O253" s="147"/>
      <c r="P253" s="101"/>
      <c r="Q253" s="8"/>
    </row>
    <row r="254" spans="2:17" ht="15" thickBot="1" x14ac:dyDescent="0.25">
      <c r="B254" s="146"/>
      <c r="C254" s="146"/>
      <c r="D254" s="146"/>
      <c r="E254" s="4" t="s">
        <v>367</v>
      </c>
      <c r="F254" s="42">
        <v>7.0000000000000007E-2</v>
      </c>
      <c r="G254" s="42">
        <v>0.59</v>
      </c>
      <c r="H254" s="57">
        <v>7.0000000000000007E-2</v>
      </c>
      <c r="I254" s="57">
        <v>0.28000000000000003</v>
      </c>
      <c r="J254" s="36">
        <v>5.5</v>
      </c>
      <c r="K254" s="71">
        <v>5.5</v>
      </c>
      <c r="L254" s="87">
        <v>2.74</v>
      </c>
      <c r="M254" s="87">
        <v>2.74</v>
      </c>
      <c r="N254" s="147"/>
      <c r="O254" s="147"/>
      <c r="P254" s="101"/>
      <c r="Q254" s="8"/>
    </row>
    <row r="255" spans="2:17" ht="15.75" thickBot="1" x14ac:dyDescent="0.25">
      <c r="B255" s="58" t="s">
        <v>119</v>
      </c>
      <c r="C255" s="59" t="s">
        <v>119</v>
      </c>
      <c r="D255" s="59" t="s">
        <v>119</v>
      </c>
      <c r="E255" s="4" t="s">
        <v>120</v>
      </c>
      <c r="F255" s="50">
        <v>565.94000000000005</v>
      </c>
      <c r="G255" s="50">
        <v>745.17</v>
      </c>
      <c r="H255" s="50">
        <v>2010.86</v>
      </c>
      <c r="I255" s="50">
        <v>724.07</v>
      </c>
      <c r="J255" s="36" t="s">
        <v>119</v>
      </c>
      <c r="K255" s="50" t="s">
        <v>119</v>
      </c>
    </row>
    <row r="256" spans="2:17" x14ac:dyDescent="0.2">
      <c r="B256" s="108"/>
      <c r="C256" s="108"/>
      <c r="D256" s="108"/>
      <c r="E256" s="112"/>
      <c r="F256" s="113"/>
      <c r="G256" s="108"/>
      <c r="H256" s="108"/>
      <c r="I256" s="108"/>
    </row>
    <row r="257" spans="2:9" x14ac:dyDescent="0.2">
      <c r="B257" s="108"/>
      <c r="C257" s="108"/>
      <c r="D257" s="108"/>
      <c r="E257" s="108"/>
      <c r="F257" s="108"/>
      <c r="G257" s="108"/>
      <c r="H257" s="108"/>
      <c r="I257" s="108"/>
    </row>
  </sheetData>
  <mergeCells count="203">
    <mergeCell ref="B179:B190"/>
    <mergeCell ref="C179:C190"/>
    <mergeCell ref="D179:D190"/>
    <mergeCell ref="B191:B203"/>
    <mergeCell ref="C191:C203"/>
    <mergeCell ref="D191:D203"/>
    <mergeCell ref="F177:F178"/>
    <mergeCell ref="G177:G178"/>
    <mergeCell ref="H177:H178"/>
    <mergeCell ref="B248:B254"/>
    <mergeCell ref="C248:C254"/>
    <mergeCell ref="D248:D254"/>
    <mergeCell ref="B204:B206"/>
    <mergeCell ref="C204:C206"/>
    <mergeCell ref="D204:D206"/>
    <mergeCell ref="B207:B245"/>
    <mergeCell ref="C207:C245"/>
    <mergeCell ref="D207:D245"/>
    <mergeCell ref="J177:J178"/>
    <mergeCell ref="K177:K178"/>
    <mergeCell ref="F173:F174"/>
    <mergeCell ref="G173:G174"/>
    <mergeCell ref="H173:H174"/>
    <mergeCell ref="I173:I174"/>
    <mergeCell ref="J173:J174"/>
    <mergeCell ref="K173:K174"/>
    <mergeCell ref="B168:B170"/>
    <mergeCell ref="C168:C170"/>
    <mergeCell ref="D168:D170"/>
    <mergeCell ref="B172:B178"/>
    <mergeCell ref="C172:C178"/>
    <mergeCell ref="D172:D178"/>
    <mergeCell ref="E177:E178"/>
    <mergeCell ref="I177:I178"/>
    <mergeCell ref="D161:D163"/>
    <mergeCell ref="B164:B166"/>
    <mergeCell ref="C164:C166"/>
    <mergeCell ref="D164:D166"/>
    <mergeCell ref="B153:B154"/>
    <mergeCell ref="C153:C154"/>
    <mergeCell ref="D153:D154"/>
    <mergeCell ref="B156:B160"/>
    <mergeCell ref="C156:C160"/>
    <mergeCell ref="D156:D160"/>
    <mergeCell ref="B161:B163"/>
    <mergeCell ref="C161:C163"/>
    <mergeCell ref="B146:B149"/>
    <mergeCell ref="C146:C149"/>
    <mergeCell ref="D146:D149"/>
    <mergeCell ref="B150:B151"/>
    <mergeCell ref="C150:C151"/>
    <mergeCell ref="D150:D151"/>
    <mergeCell ref="H139:H142"/>
    <mergeCell ref="I139:I142"/>
    <mergeCell ref="J139:J142"/>
    <mergeCell ref="K139:K142"/>
    <mergeCell ref="B143:B144"/>
    <mergeCell ref="C143:C144"/>
    <mergeCell ref="D143:D144"/>
    <mergeCell ref="B138:B142"/>
    <mergeCell ref="C138:C142"/>
    <mergeCell ref="D138:D142"/>
    <mergeCell ref="E139:E142"/>
    <mergeCell ref="F139:F142"/>
    <mergeCell ref="G139:G142"/>
    <mergeCell ref="B123:B124"/>
    <mergeCell ref="C123:C124"/>
    <mergeCell ref="D123:D124"/>
    <mergeCell ref="B135:B136"/>
    <mergeCell ref="C135:C136"/>
    <mergeCell ref="D135:D136"/>
    <mergeCell ref="B116:B118"/>
    <mergeCell ref="C116:C118"/>
    <mergeCell ref="D116:D118"/>
    <mergeCell ref="B120:B121"/>
    <mergeCell ref="C120:C121"/>
    <mergeCell ref="D120:D121"/>
    <mergeCell ref="B110:B111"/>
    <mergeCell ref="C110:C111"/>
    <mergeCell ref="D110:D111"/>
    <mergeCell ref="B113:B115"/>
    <mergeCell ref="C113:C115"/>
    <mergeCell ref="D113:D115"/>
    <mergeCell ref="B103:B107"/>
    <mergeCell ref="C103:C107"/>
    <mergeCell ref="D103:D107"/>
    <mergeCell ref="B108:B109"/>
    <mergeCell ref="C108:C109"/>
    <mergeCell ref="D108:D109"/>
    <mergeCell ref="D64:D68"/>
    <mergeCell ref="B93:B95"/>
    <mergeCell ref="C93:C95"/>
    <mergeCell ref="D93:D95"/>
    <mergeCell ref="B101:B102"/>
    <mergeCell ref="C101:C102"/>
    <mergeCell ref="D101:D102"/>
    <mergeCell ref="B69:B81"/>
    <mergeCell ref="C69:C81"/>
    <mergeCell ref="D69:D81"/>
    <mergeCell ref="B82:B91"/>
    <mergeCell ref="C82:C91"/>
    <mergeCell ref="D82:D91"/>
    <mergeCell ref="N150:N151"/>
    <mergeCell ref="N168:N170"/>
    <mergeCell ref="F26:F28"/>
    <mergeCell ref="H26:H28"/>
    <mergeCell ref="B36:B60"/>
    <mergeCell ref="C36:C60"/>
    <mergeCell ref="D36:D60"/>
    <mergeCell ref="J2:K2"/>
    <mergeCell ref="J3:J4"/>
    <mergeCell ref="K3:K4"/>
    <mergeCell ref="B5:B24"/>
    <mergeCell ref="C5:C24"/>
    <mergeCell ref="D5:D24"/>
    <mergeCell ref="H2:I2"/>
    <mergeCell ref="F2:G2"/>
    <mergeCell ref="B2:B4"/>
    <mergeCell ref="C2:C4"/>
    <mergeCell ref="D2:D4"/>
    <mergeCell ref="E2:E4"/>
    <mergeCell ref="B61:B63"/>
    <mergeCell ref="C61:C63"/>
    <mergeCell ref="D61:D63"/>
    <mergeCell ref="B64:B68"/>
    <mergeCell ref="C64:C68"/>
    <mergeCell ref="L139:L142"/>
    <mergeCell ref="M139:M142"/>
    <mergeCell ref="L173:L174"/>
    <mergeCell ref="M173:M174"/>
    <mergeCell ref="L2:M2"/>
    <mergeCell ref="L3:L4"/>
    <mergeCell ref="M3:M4"/>
    <mergeCell ref="L177:L178"/>
    <mergeCell ref="M177:M178"/>
    <mergeCell ref="O3:O4"/>
    <mergeCell ref="N5:N24"/>
    <mergeCell ref="O5:O24"/>
    <mergeCell ref="N25:N35"/>
    <mergeCell ref="O25:O35"/>
    <mergeCell ref="N36:N60"/>
    <mergeCell ref="O36:O60"/>
    <mergeCell ref="N61:N63"/>
    <mergeCell ref="O61:O63"/>
    <mergeCell ref="N3:N4"/>
    <mergeCell ref="O64:O68"/>
    <mergeCell ref="N69:N81"/>
    <mergeCell ref="O69:O81"/>
    <mergeCell ref="N82:N91"/>
    <mergeCell ref="O82:O91"/>
    <mergeCell ref="N93:N95"/>
    <mergeCell ref="O93:O95"/>
    <mergeCell ref="N101:N102"/>
    <mergeCell ref="O101:O102"/>
    <mergeCell ref="N64:N68"/>
    <mergeCell ref="Q139:Q142"/>
    <mergeCell ref="O168:O170"/>
    <mergeCell ref="N172:N178"/>
    <mergeCell ref="O172:O178"/>
    <mergeCell ref="N179:N190"/>
    <mergeCell ref="O179:O190"/>
    <mergeCell ref="N191:N203"/>
    <mergeCell ref="O191:O203"/>
    <mergeCell ref="N204:N206"/>
    <mergeCell ref="O204:O206"/>
    <mergeCell ref="O150:O151"/>
    <mergeCell ref="N153:N154"/>
    <mergeCell ref="O153:O154"/>
    <mergeCell ref="N156:N160"/>
    <mergeCell ref="O156:O160"/>
    <mergeCell ref="N161:N163"/>
    <mergeCell ref="O161:O163"/>
    <mergeCell ref="N164:N166"/>
    <mergeCell ref="O164:O166"/>
    <mergeCell ref="N138:N142"/>
    <mergeCell ref="O138:O142"/>
    <mergeCell ref="N143:N144"/>
    <mergeCell ref="O143:O144"/>
    <mergeCell ref="N146:N149"/>
    <mergeCell ref="N2:O2"/>
    <mergeCell ref="D25:D35"/>
    <mergeCell ref="C25:C35"/>
    <mergeCell ref="B25:B35"/>
    <mergeCell ref="N207:N245"/>
    <mergeCell ref="O207:O245"/>
    <mergeCell ref="N248:N254"/>
    <mergeCell ref="O248:O254"/>
    <mergeCell ref="P139:P142"/>
    <mergeCell ref="O120:O121"/>
    <mergeCell ref="N123:N124"/>
    <mergeCell ref="O123:O124"/>
    <mergeCell ref="O146:O149"/>
    <mergeCell ref="N120:N121"/>
    <mergeCell ref="O103:O107"/>
    <mergeCell ref="N108:N109"/>
    <mergeCell ref="O108:O109"/>
    <mergeCell ref="N110:N111"/>
    <mergeCell ref="O110:O111"/>
    <mergeCell ref="N113:N115"/>
    <mergeCell ref="O113:O115"/>
    <mergeCell ref="N116:N118"/>
    <mergeCell ref="O116:O118"/>
    <mergeCell ref="N103:N10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A</vt:lpstr>
      <vt:lpstr>Anexo B</vt:lpstr>
      <vt:lpstr>Anexo C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</dc:creator>
  <cp:lastModifiedBy>Usuario</cp:lastModifiedBy>
  <dcterms:created xsi:type="dcterms:W3CDTF">2018-10-23T15:29:03Z</dcterms:created>
  <dcterms:modified xsi:type="dcterms:W3CDTF">2018-10-30T20:13:08Z</dcterms:modified>
</cp:coreProperties>
</file>